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996" yWindow="540" windowWidth="12120" windowHeight="9120" activeTab="0"/>
  </bookViews>
  <sheets>
    <sheet name="Européennes Volmerange" sheetId="1" r:id="rId1"/>
  </sheets>
  <definedNames>
    <definedName name="_xlnm.Print_Area" localSheetId="0">'Européennes Volmerange'!$A$1:$I$76</definedName>
  </definedNames>
  <calcPr fullCalcOnLoad="1"/>
</workbook>
</file>

<file path=xl/sharedStrings.xml><?xml version="1.0" encoding="utf-8"?>
<sst xmlns="http://schemas.openxmlformats.org/spreadsheetml/2006/main" count="73" uniqueCount="71">
  <si>
    <t>Nombre d'enveloppes et de bulletins sans enveloppes remis :</t>
  </si>
  <si>
    <t>BULLETINS NULS :</t>
  </si>
  <si>
    <t>........................</t>
  </si>
  <si>
    <t>RESTE COMME SUFFRAGE EXPRIMES :</t>
  </si>
  <si>
    <t>ETAT DES SUFFRAGES RECUEILLIS PAR CHAQUE CANDIDAT :</t>
  </si>
  <si>
    <t>INSCRITS</t>
  </si>
  <si>
    <t>VOTANTS</t>
  </si>
  <si>
    <t>ABSTENTIONS</t>
  </si>
  <si>
    <t>Recap bv1</t>
  </si>
  <si>
    <t>Recap bv2</t>
  </si>
  <si>
    <t>RECAP.</t>
  </si>
  <si>
    <t>GENERAL</t>
  </si>
  <si>
    <t>BV1</t>
  </si>
  <si>
    <t>BV2</t>
  </si>
  <si>
    <t>TOTAL</t>
  </si>
  <si>
    <t>Majorité absolue ……………………………………………………………………………………………..</t>
  </si>
  <si>
    <t>TOTAL DES ENVELOPPES OU BULLETINS ANNULES :</t>
  </si>
  <si>
    <t>MAIRIE DE VOLMERANGE LES MINES   -  RECAPITULATION DES 2 BUREAUX DE VOTE</t>
  </si>
  <si>
    <t>BULLETINS BLANCS :</t>
  </si>
  <si>
    <t>DEPOUILLEMENT DES ELECTIONS EUROPEENNES</t>
  </si>
  <si>
    <t>SCRUTIN DU 26 MAI 2019</t>
  </si>
  <si>
    <t>1 - les bulletins sans mention de couleur blanche et enveloppes vides</t>
  </si>
  <si>
    <t>9 - Les bulletins ne comportant pas une désignation suffisante</t>
  </si>
  <si>
    <t>2- Les bulletins qui ne comportent pas le titre de la liste tel qu'il a été enregistré</t>
  </si>
  <si>
    <t>3 -  Les bulletins qui comportent une modification dans l'ordre de présentation des candidats, une adjonction de noms ou de prénoms ou une suppression de noms ou de prénoms par rapport à la déclaration de candidature</t>
  </si>
  <si>
    <t>4 - Les bulletins établis au nom d'une liste dont la candidature n'a pas été régulièrement enregistrée</t>
  </si>
  <si>
    <t>5 - Les bulletins comportant un ou plusieurs noms autres que celui des candidats</t>
  </si>
  <si>
    <t>6 - Les bulletins imprimés d'un modèle différent de ceux qui ont été produits par les candidats, les bulletins manuscrits ou qui comportent une mention manuscrite</t>
  </si>
  <si>
    <t>7 - Les circulaires utilisées comme bulletins</t>
  </si>
  <si>
    <t>8 - Les bulletins trouvés dans l'urne sans enveloppe</t>
  </si>
  <si>
    <t>10 - Les bulletins ou enveloppes sur lesquels les votant se sont fait connaître</t>
  </si>
  <si>
    <t>11 - Les bulletins trouvés dans des enveloppes non réglementaires</t>
  </si>
  <si>
    <t>12 - Les bulletins écrits sur papier de couleur</t>
  </si>
  <si>
    <t xml:space="preserve">13 - Les bulletins portant des signes intérieurs ou extérieurs de reconnaissance et les bulletins contenus dans des enveloppes portant ces signes </t>
  </si>
  <si>
    <t>14 - Les bulletins portant des mentions injurieuses pour les candidats ou pour des tiers et les bulletins contenus dans des enveloppes portant ces mentions</t>
  </si>
  <si>
    <t>15  -Les bulletins établis au nom de listes différentes lorsqu'ils sont contenus dans une même enveloppe</t>
  </si>
  <si>
    <t>16 - Les bulletins qui ne respectent pas la réglementation en matière de taille, de grammage ou de présentation</t>
  </si>
  <si>
    <r>
      <rPr>
        <b/>
        <sz val="10"/>
        <color indexed="10"/>
        <rFont val="Arial"/>
        <family val="2"/>
      </rPr>
      <t>1</t>
    </r>
    <r>
      <rPr>
        <b/>
        <sz val="10"/>
        <rFont val="Arial"/>
        <family val="2"/>
      </rPr>
      <t xml:space="preserve"> - AUBRY Manon                                   LA France INSOUMISE</t>
    </r>
  </si>
  <si>
    <r>
      <rPr>
        <b/>
        <sz val="10"/>
        <color indexed="10"/>
        <rFont val="Arial"/>
        <family val="2"/>
      </rPr>
      <t>2</t>
    </r>
    <r>
      <rPr>
        <b/>
        <sz val="10"/>
        <rFont val="Arial"/>
        <family val="2"/>
      </rPr>
      <t xml:space="preserve"> - DE PREVOISIN Robert                       UNE France ROYALE AU CŒUR DE L'EUROPE</t>
    </r>
  </si>
  <si>
    <r>
      <rPr>
        <b/>
        <sz val="10"/>
        <color indexed="10"/>
        <rFont val="Arial"/>
        <family val="2"/>
      </rPr>
      <t>3</t>
    </r>
    <r>
      <rPr>
        <b/>
        <sz val="10"/>
        <rFont val="Arial"/>
        <family val="2"/>
      </rPr>
      <t xml:space="preserve"> - CAMUS Renaud                                 LA LIGNE CLAIRE</t>
    </r>
  </si>
  <si>
    <r>
      <rPr>
        <b/>
        <sz val="10"/>
        <color indexed="10"/>
        <rFont val="Arial"/>
        <family val="2"/>
      </rPr>
      <t>4</t>
    </r>
    <r>
      <rPr>
        <b/>
        <sz val="10"/>
        <rFont val="Arial"/>
        <family val="2"/>
      </rPr>
      <t xml:space="preserve"> - MARIE Florie                                      PARTI PIRATE</t>
    </r>
  </si>
  <si>
    <r>
      <rPr>
        <b/>
        <sz val="10"/>
        <color indexed="10"/>
        <rFont val="Arial"/>
        <family val="2"/>
      </rPr>
      <t>6</t>
    </r>
    <r>
      <rPr>
        <b/>
        <sz val="10"/>
        <rFont val="Arial"/>
        <family val="2"/>
      </rPr>
      <t xml:space="preserve"> - TRAORE Hamada                               DEMOCRATIE REPRESENTATIVE</t>
    </r>
  </si>
  <si>
    <r>
      <rPr>
        <b/>
        <sz val="10"/>
        <color indexed="10"/>
        <rFont val="Arial"/>
        <family val="2"/>
      </rPr>
      <t>8</t>
    </r>
    <r>
      <rPr>
        <b/>
        <sz val="10"/>
        <rFont val="Arial"/>
        <family val="2"/>
      </rPr>
      <t xml:space="preserve"> - ALEXANDRE Audric                            PACE-PARTI DES CITOYENS EUROPEENS</t>
    </r>
  </si>
  <si>
    <r>
      <rPr>
        <b/>
        <sz val="10"/>
        <color indexed="10"/>
        <rFont val="Arial"/>
        <family val="2"/>
      </rPr>
      <t>9</t>
    </r>
    <r>
      <rPr>
        <b/>
        <sz val="10"/>
        <rFont val="Arial"/>
        <family val="2"/>
      </rPr>
      <t xml:space="preserve"> -BOURG Dominique                              URGENCE ECOLOGIE</t>
    </r>
  </si>
  <si>
    <r>
      <rPr>
        <b/>
        <sz val="10"/>
        <color indexed="10"/>
        <rFont val="Arial"/>
        <family val="2"/>
      </rPr>
      <t>10</t>
    </r>
    <r>
      <rPr>
        <b/>
        <sz val="10"/>
        <rFont val="Arial"/>
        <family val="2"/>
      </rPr>
      <t xml:space="preserve"> - VAUCLIN Vincent                              LISTE DE LA RECONQUETE</t>
    </r>
  </si>
  <si>
    <r>
      <rPr>
        <b/>
        <sz val="10"/>
        <color indexed="10"/>
        <rFont val="Arial"/>
        <family val="2"/>
      </rPr>
      <t>11</t>
    </r>
    <r>
      <rPr>
        <b/>
        <sz val="10"/>
        <rFont val="Arial"/>
        <family val="2"/>
      </rPr>
      <t xml:space="preserve"> - LAGARDE Jean-Christophe               LES EUROPEENS</t>
    </r>
  </si>
  <si>
    <r>
      <rPr>
        <b/>
        <sz val="10"/>
        <color indexed="10"/>
        <rFont val="Arial"/>
        <family val="2"/>
      </rPr>
      <t xml:space="preserve">12 </t>
    </r>
    <r>
      <rPr>
        <b/>
        <sz val="10"/>
        <rFont val="Arial"/>
        <family val="2"/>
      </rPr>
      <t>- GLUCKSMANN Rapahël                    ENVIE D'EUROPE ECOLOGIQUE ET SOCIALE</t>
    </r>
  </si>
  <si>
    <r>
      <rPr>
        <b/>
        <sz val="10"/>
        <color indexed="10"/>
        <rFont val="Arial"/>
        <family val="2"/>
      </rPr>
      <t>14</t>
    </r>
    <r>
      <rPr>
        <b/>
        <sz val="10"/>
        <rFont val="Arial"/>
        <family val="2"/>
      </rPr>
      <t xml:space="preserve"> - HELGEN Gilles                                   MOUVEMENT POUR L'INITIATIVE CITOYENNE</t>
    </r>
  </si>
  <si>
    <r>
      <rPr>
        <b/>
        <sz val="10"/>
        <color indexed="10"/>
        <rFont val="Arial"/>
        <family val="2"/>
      </rPr>
      <t>16</t>
    </r>
    <r>
      <rPr>
        <b/>
        <sz val="10"/>
        <rFont val="Arial"/>
        <family val="2"/>
      </rPr>
      <t xml:space="preserve"> - CAILLAUD Sophie                             ALLONS ENFANTS                       </t>
    </r>
  </si>
  <si>
    <r>
      <rPr>
        <b/>
        <sz val="10"/>
        <color indexed="10"/>
        <rFont val="Arial"/>
        <family val="2"/>
      </rPr>
      <t>17</t>
    </r>
    <r>
      <rPr>
        <b/>
        <sz val="10"/>
        <rFont val="Arial"/>
        <family val="2"/>
      </rPr>
      <t xml:space="preserve"> - DELFEL Thérèse                               DECROISSANCE 2019</t>
    </r>
  </si>
  <si>
    <r>
      <rPr>
        <b/>
        <sz val="10"/>
        <color indexed="10"/>
        <rFont val="Arial"/>
        <family val="2"/>
      </rPr>
      <t>18</t>
    </r>
    <r>
      <rPr>
        <b/>
        <sz val="10"/>
        <rFont val="Arial"/>
        <family val="2"/>
      </rPr>
      <t xml:space="preserve"> - ARTHAUD Nathalie                           LUTTE OUVRIERE</t>
    </r>
  </si>
  <si>
    <r>
      <rPr>
        <b/>
        <sz val="10"/>
        <color indexed="10"/>
        <rFont val="Arial"/>
        <family val="2"/>
      </rPr>
      <t>19</t>
    </r>
    <r>
      <rPr>
        <b/>
        <sz val="10"/>
        <rFont val="Arial"/>
        <family val="2"/>
      </rPr>
      <t xml:space="preserve"> - BROSSAT Ian                        POUR L'EUROPE DES GENS CONTRE L'EUROPE DE L'ARGENT</t>
    </r>
  </si>
  <si>
    <r>
      <rPr>
        <b/>
        <sz val="10"/>
        <color indexed="10"/>
        <rFont val="Arial"/>
        <family val="2"/>
      </rPr>
      <t>20</t>
    </r>
    <r>
      <rPr>
        <b/>
        <sz val="10"/>
        <rFont val="Arial"/>
        <family val="2"/>
      </rPr>
      <t xml:space="preserve"> - ASSELINEAU François                      ENSEMBLE POUR LE FREXIT</t>
    </r>
  </si>
  <si>
    <r>
      <rPr>
        <b/>
        <sz val="10"/>
        <color indexed="10"/>
        <rFont val="Arial"/>
        <family val="2"/>
      </rPr>
      <t>21</t>
    </r>
    <r>
      <rPr>
        <b/>
        <sz val="10"/>
        <rFont val="Arial"/>
        <family val="2"/>
      </rPr>
      <t xml:space="preserve"> - HAMON Benoît                                  LISTE CITOYENNE DU PRINTEMPS EUROPEEN</t>
    </r>
  </si>
  <si>
    <r>
      <rPr>
        <b/>
        <sz val="10"/>
        <color indexed="10"/>
        <rFont val="Arial"/>
        <family val="2"/>
      </rPr>
      <t>22</t>
    </r>
    <r>
      <rPr>
        <b/>
        <sz val="10"/>
        <rFont val="Arial"/>
        <family val="2"/>
      </rPr>
      <t xml:space="preserve"> - TOMASINI Nathalie                           A VOIX EGALES</t>
    </r>
  </si>
  <si>
    <r>
      <rPr>
        <b/>
        <sz val="10"/>
        <color indexed="10"/>
        <rFont val="Arial"/>
        <family val="2"/>
      </rPr>
      <t>23</t>
    </r>
    <r>
      <rPr>
        <b/>
        <sz val="10"/>
        <rFont val="Arial"/>
        <family val="2"/>
      </rPr>
      <t xml:space="preserve"> - BARDELLA Jordan                PRENEZ LE POUVOIR LISTE SOUTENUE PAR MARINE LE PEN</t>
    </r>
  </si>
  <si>
    <r>
      <rPr>
        <b/>
        <sz val="9"/>
        <color indexed="10"/>
        <rFont val="Arial"/>
        <family val="2"/>
      </rPr>
      <t>24</t>
    </r>
    <r>
      <rPr>
        <b/>
        <sz val="10"/>
        <rFont val="Arial"/>
        <family val="2"/>
      </rPr>
      <t xml:space="preserve"> - CORBET Cathy Denise Ginette           NEUTRE ET ACTIF</t>
    </r>
  </si>
  <si>
    <r>
      <rPr>
        <b/>
        <sz val="10"/>
        <color indexed="10"/>
        <rFont val="Arial"/>
        <family val="2"/>
      </rPr>
      <t>25</t>
    </r>
    <r>
      <rPr>
        <b/>
        <sz val="10"/>
        <rFont val="Arial"/>
        <family val="2"/>
      </rPr>
      <t xml:space="preserve"> - SANCHEZ Antonio                              PARTI REVOLUTIONNAIRE COMMUNISTES</t>
    </r>
  </si>
  <si>
    <r>
      <rPr>
        <b/>
        <sz val="10"/>
        <color indexed="10"/>
        <rFont val="Arial"/>
        <family val="2"/>
      </rPr>
      <t xml:space="preserve">26 </t>
    </r>
    <r>
      <rPr>
        <b/>
        <sz val="10"/>
        <rFont val="Arial"/>
        <family val="2"/>
      </rPr>
      <t>- DIEUMEGARD Pierre         ESPERANTO LANGUE COMMUNE EQUITABLE POUR L'EUROPE</t>
    </r>
  </si>
  <si>
    <r>
      <rPr>
        <b/>
        <sz val="10"/>
        <color indexed="10"/>
        <rFont val="Arial"/>
        <family val="2"/>
      </rPr>
      <t>27</t>
    </r>
    <r>
      <rPr>
        <b/>
        <sz val="10"/>
        <rFont val="Arial"/>
        <family val="2"/>
      </rPr>
      <t xml:space="preserve"> - CHALENCON Christophe                    EVOLUTION CITOYENNE </t>
    </r>
  </si>
  <si>
    <r>
      <rPr>
        <b/>
        <sz val="10"/>
        <color indexed="10"/>
        <rFont val="Arial"/>
        <family val="2"/>
      </rPr>
      <t>28</t>
    </r>
    <r>
      <rPr>
        <b/>
        <sz val="10"/>
        <rFont val="Arial"/>
        <family val="2"/>
      </rPr>
      <t xml:space="preserve"> - LALANNE Francis                              ALLIANCE JAUNE LA REVOLUTION PAR LE VOTE                    </t>
    </r>
  </si>
  <si>
    <r>
      <rPr>
        <b/>
        <sz val="10"/>
        <color indexed="10"/>
        <rFont val="Arial"/>
        <family val="2"/>
      </rPr>
      <t>29</t>
    </r>
    <r>
      <rPr>
        <b/>
        <sz val="10"/>
        <rFont val="Arial"/>
        <family val="2"/>
      </rPr>
      <t xml:space="preserve"> - BELLAMY François-Xavier                UNION DE LA DROITE ET DU CENTRE</t>
    </r>
  </si>
  <si>
    <r>
      <rPr>
        <b/>
        <sz val="10"/>
        <color indexed="10"/>
        <rFont val="Arial"/>
        <family val="2"/>
      </rPr>
      <t>30</t>
    </r>
    <r>
      <rPr>
        <b/>
        <sz val="10"/>
        <rFont val="Arial"/>
        <family val="2"/>
      </rPr>
      <t xml:space="preserve"> - JADOT Yannick                                 EUROPE ECOLOGIE</t>
    </r>
  </si>
  <si>
    <r>
      <rPr>
        <b/>
        <sz val="10"/>
        <color indexed="10"/>
        <rFont val="Arial"/>
        <family val="2"/>
      </rPr>
      <t>31</t>
    </r>
    <r>
      <rPr>
        <b/>
        <sz val="10"/>
        <rFont val="Arial"/>
        <family val="2"/>
      </rPr>
      <t xml:space="preserve"> - THOUY Hélène                                  PARTI ANIMALISTE</t>
    </r>
  </si>
  <si>
    <r>
      <rPr>
        <b/>
        <sz val="10"/>
        <color indexed="10"/>
        <rFont val="Arial"/>
        <family val="2"/>
      </rPr>
      <t>32</t>
    </r>
    <r>
      <rPr>
        <b/>
        <sz val="10"/>
        <rFont val="Arial"/>
        <family val="2"/>
      </rPr>
      <t xml:space="preserve"> - BIDOU Olivier                                   LES OUBLIES DE L'EUROPE</t>
    </r>
  </si>
  <si>
    <r>
      <rPr>
        <b/>
        <sz val="10"/>
        <color indexed="10"/>
        <rFont val="Arial"/>
        <family val="2"/>
      </rPr>
      <t>33</t>
    </r>
    <r>
      <rPr>
        <b/>
        <sz val="10"/>
        <rFont val="Arial"/>
        <family val="2"/>
      </rPr>
      <t xml:space="preserve"> - PERSON Christian Luc                      UDLEF</t>
    </r>
  </si>
  <si>
    <r>
      <rPr>
        <b/>
        <sz val="10"/>
        <color indexed="10"/>
        <rFont val="Arial"/>
        <family val="2"/>
      </rPr>
      <t>5</t>
    </r>
    <r>
      <rPr>
        <b/>
        <sz val="10"/>
        <rFont val="Arial"/>
        <family val="2"/>
      </rPr>
      <t xml:space="preserve"> - LOISEAU Nathalie                              RENAISSANCE SOUTENUE PAR LREM LE MODEM</t>
    </r>
  </si>
  <si>
    <r>
      <rPr>
        <b/>
        <sz val="10"/>
        <color indexed="10"/>
        <rFont val="Arial"/>
        <family val="2"/>
      </rPr>
      <t xml:space="preserve">7 </t>
    </r>
    <r>
      <rPr>
        <b/>
        <sz val="10"/>
        <rFont val="Arial"/>
        <family val="2"/>
      </rPr>
      <t>- PHILLIPOT Florian                             ENSEMBLE PATRIOTES ET GILETS JAUNES</t>
    </r>
  </si>
  <si>
    <r>
      <rPr>
        <b/>
        <sz val="10"/>
        <color indexed="10"/>
        <rFont val="Arial"/>
        <family val="2"/>
      </rPr>
      <t>13</t>
    </r>
    <r>
      <rPr>
        <b/>
        <sz val="10"/>
        <rFont val="Arial"/>
        <family val="2"/>
      </rPr>
      <t xml:space="preserve"> - GERNIGON Yves                                PARTI FEDERALISTE EUROPEEN</t>
    </r>
  </si>
  <si>
    <r>
      <rPr>
        <b/>
        <sz val="10"/>
        <color indexed="10"/>
        <rFont val="Arial"/>
        <family val="2"/>
      </rPr>
      <t>15</t>
    </r>
    <r>
      <rPr>
        <b/>
        <sz val="10"/>
        <rFont val="Arial"/>
        <family val="2"/>
      </rPr>
      <t xml:space="preserve"> - DUPONT-AIGNAN Nicolas                  LE COURAGE DE DEFENDRE LES Français </t>
    </r>
  </si>
  <si>
    <r>
      <rPr>
        <b/>
        <sz val="10"/>
        <color indexed="10"/>
        <rFont val="Arial"/>
        <family val="2"/>
      </rPr>
      <t>34</t>
    </r>
    <r>
      <rPr>
        <b/>
        <sz val="10"/>
        <rFont val="Arial"/>
        <family val="2"/>
      </rPr>
      <t xml:space="preserve"> - AZERGUI Nagib                                 UNE EUROPE AU SERVICE DES PEUPLES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</si>
</sst>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&quot; F&quot;_-;\-* #,##0&quot; F&quot;_-;_-* &quot;-&quot;&quot; F&quot;_-;_-@_-"/>
    <numFmt numFmtId="173" formatCode="_-* #,##0_ _F_-;\-* #,##0_ _F_-;_-* &quot;-&quot;_ _F_-;_-@_-"/>
    <numFmt numFmtId="174" formatCode="_-* #,##0.00&quot; F&quot;_-;\-* #,##0.00&quot; F&quot;_-;_-* &quot;-&quot;??&quot; F&quot;_-;_-@_-"/>
    <numFmt numFmtId="175" formatCode="_-* #,##0.00_ _F_-;\-* #,##0.00_ _F_-;_-* &quot;-&quot;??_ _F_-;_-@_-"/>
    <numFmt numFmtId="176" formatCode="0.0%"/>
    <numFmt numFmtId="177" formatCode="[$-40C]dddd\ d\ mmmm\ yyyy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</numFmts>
  <fonts count="5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12"/>
      <name val="Tms Rmn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Tms Rmn"/>
      <family val="0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2" fillId="30" borderId="0" applyNumberFormat="0" applyBorder="0" applyAlignment="0" applyProtection="0"/>
    <xf numFmtId="9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52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10" fontId="52" fillId="0" borderId="0" xfId="0" applyNumberFormat="1" applyFont="1" applyAlignment="1">
      <alignment/>
    </xf>
    <xf numFmtId="0" fontId="53" fillId="0" borderId="0" xfId="0" applyFont="1" applyBorder="1" applyAlignment="1">
      <alignment/>
    </xf>
    <xf numFmtId="10" fontId="52" fillId="0" borderId="0" xfId="0" applyNumberFormat="1" applyFont="1" applyBorder="1" applyAlignment="1">
      <alignment/>
    </xf>
    <xf numFmtId="0" fontId="53" fillId="0" borderId="14" xfId="0" applyFont="1" applyBorder="1" applyAlignment="1">
      <alignment/>
    </xf>
    <xf numFmtId="0" fontId="52" fillId="0" borderId="14" xfId="0" applyFont="1" applyBorder="1" applyAlignment="1">
      <alignment/>
    </xf>
    <xf numFmtId="0" fontId="54" fillId="0" borderId="0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12" fillId="6" borderId="1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4" fillId="6" borderId="20" xfId="0" applyFont="1" applyFill="1" applyBorder="1" applyAlignment="1">
      <alignment horizontal="center"/>
    </xf>
    <xf numFmtId="0" fontId="14" fillId="5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12" fillId="6" borderId="26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12" fillId="6" borderId="23" xfId="0" applyFont="1" applyFill="1" applyBorder="1" applyAlignment="1">
      <alignment horizontal="center"/>
    </xf>
    <xf numFmtId="0" fontId="12" fillId="5" borderId="30" xfId="0" applyFont="1" applyFill="1" applyBorder="1" applyAlignment="1">
      <alignment horizontal="center"/>
    </xf>
    <xf numFmtId="0" fontId="12" fillId="6" borderId="28" xfId="0" applyFont="1" applyFill="1" applyBorder="1" applyAlignment="1">
      <alignment horizontal="center"/>
    </xf>
    <xf numFmtId="0" fontId="12" fillId="5" borderId="29" xfId="0" applyFont="1" applyFill="1" applyBorder="1" applyAlignment="1">
      <alignment horizontal="center"/>
    </xf>
    <xf numFmtId="10" fontId="7" fillId="0" borderId="27" xfId="0" applyNumberFormat="1" applyFont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/>
    </xf>
    <xf numFmtId="10" fontId="7" fillId="0" borderId="0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7" fillId="0" borderId="21" xfId="0" applyFont="1" applyBorder="1" applyAlignment="1">
      <alignment/>
    </xf>
    <xf numFmtId="0" fontId="12" fillId="33" borderId="16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12" fillId="33" borderId="24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7" fillId="0" borderId="27" xfId="0" applyFont="1" applyBorder="1" applyAlignment="1">
      <alignment wrapText="1"/>
    </xf>
    <xf numFmtId="0" fontId="8" fillId="0" borderId="27" xfId="0" applyFont="1" applyBorder="1" applyAlignment="1">
      <alignment horizontal="center" wrapText="1"/>
    </xf>
    <xf numFmtId="0" fontId="12" fillId="6" borderId="23" xfId="0" applyFont="1" applyFill="1" applyBorder="1" applyAlignment="1">
      <alignment horizontal="center" wrapText="1"/>
    </xf>
    <xf numFmtId="0" fontId="12" fillId="5" borderId="30" xfId="0" applyFont="1" applyFill="1" applyBorder="1" applyAlignment="1">
      <alignment horizontal="center" wrapText="1"/>
    </xf>
    <xf numFmtId="0" fontId="7" fillId="0" borderId="24" xfId="0" applyFont="1" applyBorder="1" applyAlignment="1">
      <alignment wrapText="1"/>
    </xf>
    <xf numFmtId="0" fontId="7" fillId="6" borderId="31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10" fontId="7" fillId="0" borderId="0" xfId="0" applyNumberFormat="1" applyFont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7" fillId="6" borderId="29" xfId="0" applyNumberFormat="1" applyFont="1" applyFill="1" applyBorder="1" applyAlignment="1">
      <alignment horizontal="center"/>
    </xf>
    <xf numFmtId="10" fontId="7" fillId="0" borderId="0" xfId="0" applyNumberFormat="1" applyFont="1" applyBorder="1" applyAlignment="1">
      <alignment horizontal="right"/>
    </xf>
    <xf numFmtId="10" fontId="6" fillId="0" borderId="27" xfId="0" applyNumberFormat="1" applyFont="1" applyBorder="1" applyAlignment="1">
      <alignment/>
    </xf>
    <xf numFmtId="0" fontId="7" fillId="0" borderId="26" xfId="0" applyFont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7" fillId="0" borderId="3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6" fillId="0" borderId="23" xfId="0" applyFont="1" applyBorder="1" applyAlignment="1">
      <alignment/>
    </xf>
    <xf numFmtId="0" fontId="15" fillId="0" borderId="24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3"/>
  <sheetViews>
    <sheetView showGridLines="0" tabSelected="1" zoomScalePageLayoutView="0" workbookViewId="0" topLeftCell="A1">
      <selection activeCell="A1" sqref="A1"/>
    </sheetView>
  </sheetViews>
  <sheetFormatPr defaultColWidth="10.875" defaultRowHeight="12"/>
  <cols>
    <col min="1" max="2" width="10.875" style="2" customWidth="1"/>
    <col min="3" max="3" width="16.00390625" style="2" customWidth="1"/>
    <col min="4" max="4" width="49.375" style="2" customWidth="1"/>
    <col min="5" max="5" width="5.375" style="2" hidden="1" customWidth="1"/>
    <col min="6" max="6" width="11.125" style="1" customWidth="1"/>
    <col min="7" max="7" width="11.875" style="1" customWidth="1"/>
    <col min="8" max="8" width="10.625" style="1" customWidth="1"/>
    <col min="9" max="9" width="9.125" style="3" customWidth="1"/>
    <col min="10" max="10" width="6.25390625" style="2" customWidth="1"/>
    <col min="11" max="16384" width="10.875" style="2" customWidth="1"/>
  </cols>
  <sheetData>
    <row r="1" spans="1:33" ht="15.75" customHeight="1" thickBot="1">
      <c r="A1" s="5" t="s">
        <v>17</v>
      </c>
      <c r="B1" s="6"/>
      <c r="C1" s="7"/>
      <c r="D1" s="8"/>
      <c r="E1" s="22"/>
      <c r="F1" s="24"/>
      <c r="G1" s="25"/>
      <c r="H1" s="25"/>
      <c r="I1" s="26"/>
      <c r="J1" s="19"/>
      <c r="K1" s="19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ht="15.75" customHeight="1" thickBot="1">
      <c r="A2" s="12"/>
      <c r="B2" s="12" t="s">
        <v>19</v>
      </c>
      <c r="C2" s="12"/>
      <c r="D2" s="12"/>
      <c r="E2" s="27"/>
      <c r="F2" s="24"/>
      <c r="G2" s="25"/>
      <c r="H2" s="25"/>
      <c r="I2" s="26"/>
      <c r="J2" s="19"/>
      <c r="K2" s="19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15.75" customHeight="1" thickBot="1">
      <c r="A3" s="12"/>
      <c r="B3" s="13"/>
      <c r="C3" s="12" t="s">
        <v>20</v>
      </c>
      <c r="D3" s="13"/>
      <c r="E3" s="12"/>
      <c r="F3" s="78" t="s">
        <v>12</v>
      </c>
      <c r="G3" s="79" t="s">
        <v>13</v>
      </c>
      <c r="H3" s="80" t="s">
        <v>14</v>
      </c>
      <c r="I3" s="10"/>
      <c r="J3" s="19"/>
      <c r="K3" s="19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ht="15.75" customHeight="1">
      <c r="A4" s="12"/>
      <c r="B4" s="13"/>
      <c r="D4" s="15" t="s">
        <v>5</v>
      </c>
      <c r="E4" s="12">
        <v>1450</v>
      </c>
      <c r="F4" s="81">
        <v>892</v>
      </c>
      <c r="G4" s="82">
        <v>614</v>
      </c>
      <c r="H4" s="83">
        <f>F4+G4</f>
        <v>1506</v>
      </c>
      <c r="I4" s="84">
        <v>1</v>
      </c>
      <c r="J4" s="19"/>
      <c r="K4" s="19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ht="15.75" customHeight="1">
      <c r="A5" s="12"/>
      <c r="B5" s="13"/>
      <c r="D5" s="15" t="s">
        <v>6</v>
      </c>
      <c r="E5" s="12"/>
      <c r="F5" s="85">
        <v>441</v>
      </c>
      <c r="G5" s="86">
        <v>307</v>
      </c>
      <c r="H5" s="83">
        <f>F5+G5</f>
        <v>748</v>
      </c>
      <c r="I5" s="87">
        <f>H5/H4</f>
        <v>0.49667994687915007</v>
      </c>
      <c r="J5" s="19"/>
      <c r="K5" s="19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s="4" customFormat="1" ht="15.75">
      <c r="A6" s="13"/>
      <c r="B6" s="13"/>
      <c r="D6" s="15" t="s">
        <v>7</v>
      </c>
      <c r="E6" s="13">
        <f>E4-E5</f>
        <v>1450</v>
      </c>
      <c r="F6" s="88">
        <f>F4-F5</f>
        <v>451</v>
      </c>
      <c r="G6" s="86">
        <f>G4-G5</f>
        <v>307</v>
      </c>
      <c r="H6" s="83">
        <f>F6+G6</f>
        <v>758</v>
      </c>
      <c r="I6" s="87">
        <f>H6/H4</f>
        <v>0.5033200531208499</v>
      </c>
      <c r="J6" s="21"/>
      <c r="K6" s="21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4" customFormat="1" ht="16.5" thickBot="1">
      <c r="A7" s="21"/>
      <c r="B7" s="21"/>
      <c r="C7" s="21"/>
      <c r="D7" s="15"/>
      <c r="E7" s="13"/>
      <c r="F7" s="85"/>
      <c r="G7" s="86"/>
      <c r="H7" s="44"/>
      <c r="I7" s="89"/>
      <c r="J7" s="21"/>
      <c r="K7" s="21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s="4" customFormat="1" ht="16.5" thickBot="1">
      <c r="A8" s="12"/>
      <c r="B8" s="13"/>
      <c r="C8" s="13"/>
      <c r="D8" s="13"/>
      <c r="E8" s="12"/>
      <c r="F8" s="39"/>
      <c r="G8" s="40"/>
      <c r="H8" s="41" t="s">
        <v>10</v>
      </c>
      <c r="I8" s="28"/>
      <c r="J8" s="21"/>
      <c r="K8" s="21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15" customHeight="1">
      <c r="A9" s="11"/>
      <c r="B9" s="11"/>
      <c r="C9" s="11"/>
      <c r="D9" s="11"/>
      <c r="E9" s="11"/>
      <c r="F9" s="42" t="s">
        <v>8</v>
      </c>
      <c r="G9" s="43" t="s">
        <v>9</v>
      </c>
      <c r="H9" s="44" t="s">
        <v>11</v>
      </c>
      <c r="I9" s="26"/>
      <c r="J9" s="19"/>
      <c r="K9" s="19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ht="15.75">
      <c r="A10" s="45" t="s">
        <v>0</v>
      </c>
      <c r="B10" s="46"/>
      <c r="C10" s="47"/>
      <c r="D10" s="47"/>
      <c r="E10" s="46"/>
      <c r="F10" s="48">
        <v>441</v>
      </c>
      <c r="G10" s="49">
        <v>307</v>
      </c>
      <c r="H10" s="50">
        <f>F10+G10</f>
        <v>748</v>
      </c>
      <c r="I10" s="28"/>
      <c r="J10" s="19"/>
      <c r="K10" s="19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15.75">
      <c r="A11" s="11"/>
      <c r="B11" s="11"/>
      <c r="C11" s="11"/>
      <c r="D11" s="11"/>
      <c r="E11" s="11"/>
      <c r="F11" s="51"/>
      <c r="G11" s="52"/>
      <c r="H11" s="53"/>
      <c r="I11" s="26"/>
      <c r="J11" s="19"/>
      <c r="K11" s="19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15.75">
      <c r="A12" s="45" t="s">
        <v>1</v>
      </c>
      <c r="B12" s="46"/>
      <c r="C12" s="47"/>
      <c r="D12" s="11"/>
      <c r="E12" s="11"/>
      <c r="F12" s="51"/>
      <c r="G12" s="52"/>
      <c r="H12" s="53"/>
      <c r="I12" s="26"/>
      <c r="J12" s="19"/>
      <c r="K12" s="19"/>
      <c r="L12" s="11"/>
      <c r="M12" s="11"/>
      <c r="N12" s="11"/>
      <c r="O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ht="7.5" customHeight="1">
      <c r="A13" s="11"/>
      <c r="B13" s="11"/>
      <c r="C13" s="11"/>
      <c r="D13" s="11"/>
      <c r="E13" s="11"/>
      <c r="F13" s="51"/>
      <c r="G13" s="52"/>
      <c r="H13" s="53"/>
      <c r="I13" s="26"/>
      <c r="J13" s="19"/>
      <c r="K13" s="19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ht="28.5" customHeight="1">
      <c r="A14" s="98" t="s">
        <v>23</v>
      </c>
      <c r="B14" s="99"/>
      <c r="C14" s="99"/>
      <c r="D14" s="105"/>
      <c r="E14" s="54"/>
      <c r="F14" s="55"/>
      <c r="G14" s="56"/>
      <c r="H14" s="50">
        <f>F14+G14</f>
        <v>0</v>
      </c>
      <c r="I14" s="26"/>
      <c r="J14" s="19"/>
      <c r="K14" s="19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ht="40.5" customHeight="1">
      <c r="A15" s="98" t="s">
        <v>24</v>
      </c>
      <c r="B15" s="99"/>
      <c r="C15" s="99"/>
      <c r="D15" s="99"/>
      <c r="E15" s="13"/>
      <c r="F15" s="57"/>
      <c r="G15" s="58"/>
      <c r="H15" s="53">
        <f aca="true" t="shared" si="0" ref="H15:H27">F15+G15</f>
        <v>0</v>
      </c>
      <c r="I15" s="26"/>
      <c r="J15" s="19"/>
      <c r="K15" s="19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ht="20.25" customHeight="1">
      <c r="A16" s="103" t="s">
        <v>25</v>
      </c>
      <c r="B16" s="104"/>
      <c r="C16" s="104"/>
      <c r="D16" s="104"/>
      <c r="E16" s="35"/>
      <c r="F16" s="36"/>
      <c r="G16" s="37"/>
      <c r="H16" s="38">
        <f t="shared" si="0"/>
        <v>0</v>
      </c>
      <c r="I16" s="26"/>
      <c r="J16" s="19"/>
      <c r="K16" s="19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20.25" customHeight="1">
      <c r="A17" s="98" t="s">
        <v>26</v>
      </c>
      <c r="B17" s="99"/>
      <c r="C17" s="99"/>
      <c r="D17" s="99"/>
      <c r="E17" s="35"/>
      <c r="F17" s="36"/>
      <c r="G17" s="37"/>
      <c r="H17" s="38">
        <f t="shared" si="0"/>
        <v>0</v>
      </c>
      <c r="I17" s="26"/>
      <c r="J17" s="19"/>
      <c r="K17" s="19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s="16" customFormat="1" ht="30.75" customHeight="1">
      <c r="A18" s="98" t="s">
        <v>27</v>
      </c>
      <c r="B18" s="99"/>
      <c r="C18" s="99"/>
      <c r="D18" s="99"/>
      <c r="E18" s="35"/>
      <c r="F18" s="36"/>
      <c r="G18" s="37"/>
      <c r="H18" s="38">
        <f t="shared" si="0"/>
        <v>0</v>
      </c>
      <c r="I18" s="26"/>
      <c r="J18" s="19"/>
      <c r="K18" s="19"/>
      <c r="L18" s="11"/>
      <c r="M18" s="19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s="16" customFormat="1" ht="28.5" customHeight="1">
      <c r="A19" s="103" t="s">
        <v>28</v>
      </c>
      <c r="B19" s="104"/>
      <c r="C19" s="104"/>
      <c r="D19" s="104"/>
      <c r="E19" s="35"/>
      <c r="F19" s="36">
        <v>5</v>
      </c>
      <c r="G19" s="37">
        <v>7</v>
      </c>
      <c r="H19" s="38">
        <v>12</v>
      </c>
      <c r="I19" s="26"/>
      <c r="J19" s="19"/>
      <c r="K19" s="19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s="17" customFormat="1" ht="27.75" customHeight="1">
      <c r="A20" s="98" t="s">
        <v>29</v>
      </c>
      <c r="B20" s="99"/>
      <c r="C20" s="99"/>
      <c r="D20" s="99"/>
      <c r="E20" s="35"/>
      <c r="F20" s="36"/>
      <c r="G20" s="37"/>
      <c r="H20" s="38">
        <f t="shared" si="0"/>
        <v>0</v>
      </c>
      <c r="I20" s="28"/>
      <c r="J20" s="21"/>
      <c r="K20" s="21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s="16" customFormat="1" ht="30.75" customHeight="1">
      <c r="A21" s="98" t="s">
        <v>22</v>
      </c>
      <c r="B21" s="99"/>
      <c r="C21" s="99"/>
      <c r="D21" s="99"/>
      <c r="E21" s="35"/>
      <c r="F21" s="36"/>
      <c r="G21" s="37"/>
      <c r="H21" s="38">
        <f t="shared" si="0"/>
        <v>0</v>
      </c>
      <c r="I21" s="26"/>
      <c r="J21" s="19"/>
      <c r="K21" s="19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s="17" customFormat="1" ht="32.25" customHeight="1">
      <c r="A22" s="98" t="s">
        <v>30</v>
      </c>
      <c r="B22" s="99"/>
      <c r="C22" s="99"/>
      <c r="D22" s="99"/>
      <c r="E22" s="35"/>
      <c r="F22" s="36"/>
      <c r="G22" s="37"/>
      <c r="H22" s="38">
        <f t="shared" si="0"/>
        <v>0</v>
      </c>
      <c r="I22" s="28"/>
      <c r="J22" s="21"/>
      <c r="K22" s="21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s="17" customFormat="1" ht="32.25" customHeight="1">
      <c r="A23" s="98" t="s">
        <v>31</v>
      </c>
      <c r="B23" s="99"/>
      <c r="C23" s="99"/>
      <c r="D23" s="99"/>
      <c r="E23" s="35"/>
      <c r="F23" s="36"/>
      <c r="G23" s="37"/>
      <c r="H23" s="38">
        <f t="shared" si="0"/>
        <v>0</v>
      </c>
      <c r="I23" s="28"/>
      <c r="J23" s="21"/>
      <c r="K23" s="21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s="17" customFormat="1" ht="54" customHeight="1">
      <c r="A24" s="98" t="s">
        <v>32</v>
      </c>
      <c r="B24" s="99"/>
      <c r="C24" s="99"/>
      <c r="D24" s="99"/>
      <c r="E24" s="35"/>
      <c r="F24" s="36"/>
      <c r="G24" s="37"/>
      <c r="H24" s="38">
        <f t="shared" si="0"/>
        <v>0</v>
      </c>
      <c r="I24" s="28"/>
      <c r="J24" s="21"/>
      <c r="K24" s="21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s="17" customFormat="1" ht="32.25" customHeight="1">
      <c r="A25" s="98" t="s">
        <v>33</v>
      </c>
      <c r="B25" s="99"/>
      <c r="C25" s="99"/>
      <c r="D25" s="99"/>
      <c r="E25" s="35"/>
      <c r="F25" s="36"/>
      <c r="G25" s="37"/>
      <c r="H25" s="38">
        <f t="shared" si="0"/>
        <v>0</v>
      </c>
      <c r="I25" s="28"/>
      <c r="J25" s="21"/>
      <c r="K25" s="21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s="17" customFormat="1" ht="32.25" customHeight="1">
      <c r="A26" s="98" t="s">
        <v>34</v>
      </c>
      <c r="B26" s="99"/>
      <c r="C26" s="99"/>
      <c r="D26" s="99"/>
      <c r="E26" s="35"/>
      <c r="F26" s="36"/>
      <c r="G26" s="37"/>
      <c r="H26" s="38">
        <f t="shared" si="0"/>
        <v>0</v>
      </c>
      <c r="I26" s="28"/>
      <c r="J26" s="21"/>
      <c r="K26" s="21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s="17" customFormat="1" ht="27.75" customHeight="1">
      <c r="A27" s="98" t="s">
        <v>35</v>
      </c>
      <c r="B27" s="99"/>
      <c r="C27" s="99"/>
      <c r="D27" s="99"/>
      <c r="E27" s="35"/>
      <c r="F27" s="36"/>
      <c r="G27" s="37"/>
      <c r="H27" s="38">
        <f t="shared" si="0"/>
        <v>0</v>
      </c>
      <c r="I27" s="28"/>
      <c r="J27" s="21"/>
      <c r="K27" s="21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s="17" customFormat="1" ht="27.75" customHeight="1">
      <c r="A28" s="98" t="s">
        <v>36</v>
      </c>
      <c r="B28" s="99"/>
      <c r="C28" s="99"/>
      <c r="D28" s="99"/>
      <c r="E28" s="13"/>
      <c r="F28" s="36"/>
      <c r="G28" s="37"/>
      <c r="H28" s="38">
        <f>F28+G28</f>
        <v>0</v>
      </c>
      <c r="I28" s="28"/>
      <c r="J28" s="21"/>
      <c r="K28" s="21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ht="24.75" customHeight="1">
      <c r="A29" s="45" t="s">
        <v>16</v>
      </c>
      <c r="B29" s="46"/>
      <c r="C29" s="46"/>
      <c r="D29" s="47"/>
      <c r="E29" s="11" t="s">
        <v>2</v>
      </c>
      <c r="F29" s="48">
        <v>5</v>
      </c>
      <c r="G29" s="49">
        <f>SUM(G14:G28)</f>
        <v>7</v>
      </c>
      <c r="H29" s="50">
        <f>SUM(H14:H28)</f>
        <v>12</v>
      </c>
      <c r="I29" s="59">
        <f>H29/H10</f>
        <v>0.016042780748663103</v>
      </c>
      <c r="J29" s="19">
        <f>F29+G29</f>
        <v>12</v>
      </c>
      <c r="K29" s="19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9.75" customHeight="1">
      <c r="A30" s="11"/>
      <c r="B30" s="11"/>
      <c r="C30" s="11"/>
      <c r="D30" s="11"/>
      <c r="E30" s="11"/>
      <c r="F30" s="60"/>
      <c r="G30" s="61"/>
      <c r="H30" s="62"/>
      <c r="I30" s="10"/>
      <c r="J30" s="19"/>
      <c r="K30" s="19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ht="17.25" customHeight="1">
      <c r="A31" s="63"/>
      <c r="B31" s="64"/>
      <c r="C31" s="64"/>
      <c r="D31" s="13"/>
      <c r="E31" s="11"/>
      <c r="F31" s="60"/>
      <c r="G31" s="60"/>
      <c r="H31" s="18">
        <f>F29+G29</f>
        <v>12</v>
      </c>
      <c r="I31" s="65"/>
      <c r="J31" s="19"/>
      <c r="K31" s="19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ht="24.75" customHeight="1">
      <c r="A32" s="45" t="s">
        <v>18</v>
      </c>
      <c r="B32" s="66"/>
      <c r="C32" s="67"/>
      <c r="D32" s="68"/>
      <c r="E32" s="11"/>
      <c r="F32" s="69"/>
      <c r="G32" s="69"/>
      <c r="H32" s="18"/>
      <c r="I32" s="65"/>
      <c r="J32" s="19"/>
      <c r="K32" s="19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ht="24.75" customHeight="1">
      <c r="A33" s="70" t="s">
        <v>21</v>
      </c>
      <c r="B33" s="46"/>
      <c r="C33" s="47"/>
      <c r="D33" s="54"/>
      <c r="E33" s="11"/>
      <c r="F33" s="55">
        <v>6</v>
      </c>
      <c r="G33" s="56">
        <v>3</v>
      </c>
      <c r="H33" s="50">
        <f>SUM(F33:G33)</f>
        <v>9</v>
      </c>
      <c r="I33" s="59">
        <f>H33/H10</f>
        <v>0.012032085561497326</v>
      </c>
      <c r="J33" s="19"/>
      <c r="K33" s="19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ht="24.75" customHeight="1">
      <c r="A34" s="46"/>
      <c r="B34" s="46"/>
      <c r="C34" s="46"/>
      <c r="D34" s="46"/>
      <c r="E34" s="11"/>
      <c r="F34" s="71"/>
      <c r="G34" s="71"/>
      <c r="H34" s="18"/>
      <c r="I34" s="65"/>
      <c r="J34" s="19"/>
      <c r="K34" s="19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ht="24.75" customHeight="1">
      <c r="A35" s="45" t="s">
        <v>3</v>
      </c>
      <c r="B35" s="46"/>
      <c r="C35" s="46"/>
      <c r="D35" s="47"/>
      <c r="E35" s="11" t="s">
        <v>2</v>
      </c>
      <c r="F35" s="48">
        <f>F10-F29-F33</f>
        <v>430</v>
      </c>
      <c r="G35" s="49">
        <f>G10-G29-G33</f>
        <v>297</v>
      </c>
      <c r="H35" s="50">
        <f>H10-H29-H33</f>
        <v>727</v>
      </c>
      <c r="I35" s="90">
        <f>H35/H10</f>
        <v>0.9719251336898396</v>
      </c>
      <c r="J35" s="11">
        <f>F35+G35</f>
        <v>727</v>
      </c>
      <c r="K35" s="19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ht="24.75" customHeight="1">
      <c r="A36" s="66"/>
      <c r="B36" s="46"/>
      <c r="C36" s="46"/>
      <c r="D36" s="46"/>
      <c r="E36" s="11"/>
      <c r="F36" s="71"/>
      <c r="G36" s="60"/>
      <c r="H36" s="18"/>
      <c r="I36" s="65"/>
      <c r="J36" s="11"/>
      <c r="K36" s="19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29" ht="24.75" customHeight="1">
      <c r="A37" s="45" t="s">
        <v>15</v>
      </c>
      <c r="B37" s="46"/>
      <c r="C37" s="46"/>
      <c r="D37" s="47"/>
      <c r="E37" s="11"/>
      <c r="F37" s="91">
        <f>F35/2+1</f>
        <v>216</v>
      </c>
      <c r="G37" s="91">
        <f>G35/2+1</f>
        <v>149.5</v>
      </c>
      <c r="H37" s="91">
        <f>H35/2+1</f>
        <v>364.5</v>
      </c>
      <c r="I37" s="11"/>
      <c r="J37" s="11"/>
      <c r="K37" s="19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33" ht="9.75" customHeight="1" thickBot="1">
      <c r="A38" s="29"/>
      <c r="B38" s="30"/>
      <c r="C38" s="30"/>
      <c r="D38" s="30"/>
      <c r="E38" s="19"/>
      <c r="F38" s="31"/>
      <c r="G38" s="32"/>
      <c r="H38" s="33"/>
      <c r="I38" s="26"/>
      <c r="J38" s="19"/>
      <c r="K38" s="19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ht="24.75" customHeight="1" thickBot="1">
      <c r="A39" s="5" t="s">
        <v>4</v>
      </c>
      <c r="B39" s="6"/>
      <c r="C39" s="6"/>
      <c r="D39" s="7"/>
      <c r="E39" s="23"/>
      <c r="F39" s="31"/>
      <c r="G39" s="31"/>
      <c r="H39" s="33"/>
      <c r="I39" s="26"/>
      <c r="J39" s="19"/>
      <c r="K39" s="19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9.75" customHeight="1">
      <c r="A40" s="19"/>
      <c r="B40" s="19"/>
      <c r="C40" s="21"/>
      <c r="D40" s="19"/>
      <c r="E40" s="19"/>
      <c r="F40" s="31"/>
      <c r="G40" s="34"/>
      <c r="H40" s="33"/>
      <c r="I40" s="26"/>
      <c r="J40" s="19"/>
      <c r="K40" s="19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19.5" customHeight="1">
      <c r="A41" s="106" t="s">
        <v>37</v>
      </c>
      <c r="B41" s="107"/>
      <c r="C41" s="107"/>
      <c r="D41" s="107"/>
      <c r="E41" s="64"/>
      <c r="F41" s="48">
        <v>28</v>
      </c>
      <c r="G41" s="49">
        <v>20</v>
      </c>
      <c r="H41" s="50">
        <f aca="true" t="shared" si="1" ref="H41:H49">F41+G41</f>
        <v>48</v>
      </c>
      <c r="I41" s="26">
        <f>H41/H35</f>
        <v>0.06602475928473177</v>
      </c>
      <c r="J41" s="11"/>
      <c r="K41" s="10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19.5" customHeight="1">
      <c r="A42" s="106" t="s">
        <v>38</v>
      </c>
      <c r="B42" s="107"/>
      <c r="C42" s="107"/>
      <c r="D42" s="107"/>
      <c r="E42" s="64"/>
      <c r="F42" s="48"/>
      <c r="G42" s="49">
        <v>0</v>
      </c>
      <c r="H42" s="50">
        <f t="shared" si="1"/>
        <v>0</v>
      </c>
      <c r="I42" s="26">
        <f>H42/H35</f>
        <v>0</v>
      </c>
      <c r="J42" s="11"/>
      <c r="K42" s="10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9.5" customHeight="1">
      <c r="A43" s="95" t="s">
        <v>39</v>
      </c>
      <c r="B43" s="96"/>
      <c r="C43" s="96"/>
      <c r="D43" s="97"/>
      <c r="E43" s="54"/>
      <c r="F43" s="55"/>
      <c r="G43" s="56">
        <v>0</v>
      </c>
      <c r="H43" s="50">
        <f t="shared" si="1"/>
        <v>0</v>
      </c>
      <c r="I43" s="26">
        <f>H43/H35</f>
        <v>0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ht="19.5" customHeight="1">
      <c r="A44" s="100" t="s">
        <v>40</v>
      </c>
      <c r="B44" s="101"/>
      <c r="C44" s="101"/>
      <c r="D44" s="102"/>
      <c r="E44" s="54"/>
      <c r="F44" s="55"/>
      <c r="G44" s="56">
        <v>2</v>
      </c>
      <c r="H44" s="50">
        <f t="shared" si="1"/>
        <v>2</v>
      </c>
      <c r="I44" s="26">
        <f>H44/H35</f>
        <v>0.002751031636863824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ht="17.25" customHeight="1">
      <c r="A45" s="92" t="s">
        <v>66</v>
      </c>
      <c r="B45" s="93"/>
      <c r="C45" s="93"/>
      <c r="D45" s="94"/>
      <c r="E45" s="54"/>
      <c r="F45" s="55">
        <v>114</v>
      </c>
      <c r="G45" s="56">
        <v>93</v>
      </c>
      <c r="H45" s="50">
        <f t="shared" si="1"/>
        <v>207</v>
      </c>
      <c r="I45" s="26">
        <f>H45/H35</f>
        <v>0.28473177441540576</v>
      </c>
      <c r="J45" s="19"/>
      <c r="K45" s="19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ht="19.5" customHeight="1">
      <c r="A46" s="100" t="s">
        <v>41</v>
      </c>
      <c r="B46" s="101"/>
      <c r="C46" s="101"/>
      <c r="D46" s="102"/>
      <c r="E46" s="54"/>
      <c r="F46" s="55"/>
      <c r="G46" s="56">
        <v>0</v>
      </c>
      <c r="H46" s="50">
        <f t="shared" si="1"/>
        <v>0</v>
      </c>
      <c r="I46" s="26">
        <f>H46/H35</f>
        <v>0</v>
      </c>
      <c r="J46" s="19"/>
      <c r="K46" s="19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 ht="21" customHeight="1">
      <c r="A47" s="92" t="s">
        <v>67</v>
      </c>
      <c r="B47" s="93"/>
      <c r="C47" s="93"/>
      <c r="D47" s="94"/>
      <c r="E47" s="54"/>
      <c r="F47" s="55">
        <v>4</v>
      </c>
      <c r="G47" s="56">
        <v>1</v>
      </c>
      <c r="H47" s="50">
        <f t="shared" si="1"/>
        <v>5</v>
      </c>
      <c r="I47" s="26">
        <f>H47/H35</f>
        <v>0.0068775790921595595</v>
      </c>
      <c r="J47" s="19"/>
      <c r="K47" s="19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19.5" customHeight="1">
      <c r="A48" s="100" t="s">
        <v>42</v>
      </c>
      <c r="B48" s="101"/>
      <c r="C48" s="101"/>
      <c r="D48" s="102"/>
      <c r="E48" s="54"/>
      <c r="F48" s="55"/>
      <c r="G48" s="56">
        <v>0</v>
      </c>
      <c r="H48" s="50">
        <f t="shared" si="1"/>
        <v>0</v>
      </c>
      <c r="I48" s="26">
        <f>H48/H35</f>
        <v>0</v>
      </c>
      <c r="J48" s="11"/>
      <c r="K48" s="19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 ht="19.5" customHeight="1">
      <c r="A49" s="100" t="s">
        <v>43</v>
      </c>
      <c r="B49" s="101"/>
      <c r="C49" s="101"/>
      <c r="D49" s="102"/>
      <c r="E49" s="54"/>
      <c r="F49" s="55">
        <v>11</v>
      </c>
      <c r="G49" s="56">
        <v>10</v>
      </c>
      <c r="H49" s="50">
        <f t="shared" si="1"/>
        <v>21</v>
      </c>
      <c r="I49" s="26">
        <f>H49/H35</f>
        <v>0.02888583218707015</v>
      </c>
      <c r="J49" s="11"/>
      <c r="K49" s="19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:33" ht="19.5" customHeight="1">
      <c r="A50" s="100" t="s">
        <v>44</v>
      </c>
      <c r="B50" s="101"/>
      <c r="C50" s="101"/>
      <c r="D50" s="102"/>
      <c r="E50" s="54"/>
      <c r="F50" s="55"/>
      <c r="G50" s="56">
        <v>0</v>
      </c>
      <c r="H50" s="50">
        <f aca="true" t="shared" si="2" ref="H50:H74">F50+G50</f>
        <v>0</v>
      </c>
      <c r="I50" s="26">
        <f>H50/H35</f>
        <v>0</v>
      </c>
      <c r="J50" s="19"/>
      <c r="K50" s="19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:33" ht="19.5" customHeight="1">
      <c r="A51" s="100" t="s">
        <v>45</v>
      </c>
      <c r="B51" s="101"/>
      <c r="C51" s="101"/>
      <c r="D51" s="102"/>
      <c r="E51" s="54"/>
      <c r="F51" s="55">
        <v>20</v>
      </c>
      <c r="G51" s="56">
        <v>6</v>
      </c>
      <c r="H51" s="50">
        <f t="shared" si="2"/>
        <v>26</v>
      </c>
      <c r="I51" s="26">
        <f>H51/H35</f>
        <v>0.03576341127922971</v>
      </c>
      <c r="J51" s="11"/>
      <c r="K51" s="19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 ht="19.5" customHeight="1">
      <c r="A52" s="100" t="s">
        <v>46</v>
      </c>
      <c r="B52" s="101"/>
      <c r="C52" s="101"/>
      <c r="D52" s="102"/>
      <c r="E52" s="54"/>
      <c r="F52" s="48">
        <v>36</v>
      </c>
      <c r="G52" s="72">
        <v>11</v>
      </c>
      <c r="H52" s="50">
        <f t="shared" si="2"/>
        <v>47</v>
      </c>
      <c r="I52" s="26">
        <f>H52/H35</f>
        <v>0.06464924346629987</v>
      </c>
      <c r="J52" s="11"/>
      <c r="K52" s="19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:33" ht="20.25" customHeight="1">
      <c r="A53" s="92" t="s">
        <v>68</v>
      </c>
      <c r="B53" s="93"/>
      <c r="C53" s="93"/>
      <c r="D53" s="94"/>
      <c r="E53" s="54"/>
      <c r="F53" s="48"/>
      <c r="G53" s="72">
        <v>1</v>
      </c>
      <c r="H53" s="50">
        <f t="shared" si="2"/>
        <v>1</v>
      </c>
      <c r="I53" s="26">
        <f>H53/H35</f>
        <v>0.001375515818431912</v>
      </c>
      <c r="J53" s="19"/>
      <c r="K53" s="19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:33" ht="19.5" customHeight="1">
      <c r="A54" s="100" t="s">
        <v>47</v>
      </c>
      <c r="B54" s="101"/>
      <c r="C54" s="101"/>
      <c r="D54" s="102"/>
      <c r="E54" s="54"/>
      <c r="F54" s="48"/>
      <c r="G54" s="72">
        <v>0</v>
      </c>
      <c r="H54" s="50">
        <f t="shared" si="2"/>
        <v>0</v>
      </c>
      <c r="I54" s="26">
        <f>H54/H35</f>
        <v>0</v>
      </c>
      <c r="J54" s="19"/>
      <c r="K54" s="19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33" ht="19.5" customHeight="1">
      <c r="A55" s="92" t="s">
        <v>69</v>
      </c>
      <c r="B55" s="93"/>
      <c r="C55" s="93"/>
      <c r="D55" s="94"/>
      <c r="E55" s="73"/>
      <c r="F55" s="75">
        <v>16</v>
      </c>
      <c r="G55" s="76">
        <v>12</v>
      </c>
      <c r="H55" s="74">
        <f t="shared" si="2"/>
        <v>28</v>
      </c>
      <c r="I55" s="10">
        <f>H55/H35</f>
        <v>0.03851444291609354</v>
      </c>
      <c r="J55" s="19"/>
      <c r="K55" s="19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1:33" ht="19.5" customHeight="1">
      <c r="A56" s="92" t="s">
        <v>48</v>
      </c>
      <c r="B56" s="93"/>
      <c r="C56" s="93"/>
      <c r="D56" s="94"/>
      <c r="E56" s="73"/>
      <c r="F56" s="75"/>
      <c r="G56" s="76">
        <v>0</v>
      </c>
      <c r="H56" s="74">
        <f t="shared" si="2"/>
        <v>0</v>
      </c>
      <c r="I56" s="10">
        <f>H56/H35</f>
        <v>0</v>
      </c>
      <c r="J56" s="19"/>
      <c r="K56" s="19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1:33" ht="19.5" customHeight="1">
      <c r="A57" s="92" t="s">
        <v>49</v>
      </c>
      <c r="B57" s="93"/>
      <c r="C57" s="93"/>
      <c r="D57" s="94"/>
      <c r="E57" s="73"/>
      <c r="F57" s="75"/>
      <c r="G57" s="76">
        <v>1</v>
      </c>
      <c r="H57" s="74">
        <f t="shared" si="2"/>
        <v>1</v>
      </c>
      <c r="I57" s="10">
        <f>H57/H35</f>
        <v>0.001375515818431912</v>
      </c>
      <c r="J57" s="19"/>
      <c r="K57" s="19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1:33" ht="19.5" customHeight="1">
      <c r="A58" s="92" t="s">
        <v>50</v>
      </c>
      <c r="B58" s="93"/>
      <c r="C58" s="93"/>
      <c r="D58" s="94"/>
      <c r="E58" s="73"/>
      <c r="F58" s="75">
        <v>4</v>
      </c>
      <c r="G58" s="76">
        <v>3</v>
      </c>
      <c r="H58" s="74">
        <f t="shared" si="2"/>
        <v>7</v>
      </c>
      <c r="I58" s="10">
        <f>H58/H35</f>
        <v>0.009628610729023384</v>
      </c>
      <c r="J58" s="19"/>
      <c r="K58" s="19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1:33" ht="19.5" customHeight="1">
      <c r="A59" s="92" t="s">
        <v>51</v>
      </c>
      <c r="B59" s="93"/>
      <c r="C59" s="93"/>
      <c r="D59" s="94"/>
      <c r="E59" s="73"/>
      <c r="F59" s="75">
        <v>7</v>
      </c>
      <c r="G59" s="76">
        <v>6</v>
      </c>
      <c r="H59" s="74">
        <f t="shared" si="2"/>
        <v>13</v>
      </c>
      <c r="I59" s="10">
        <f>H59/H35</f>
        <v>0.017881705639614855</v>
      </c>
      <c r="J59" s="19"/>
      <c r="K59" s="19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1:33" ht="19.5" customHeight="1">
      <c r="A60" s="92" t="s">
        <v>52</v>
      </c>
      <c r="B60" s="93"/>
      <c r="C60" s="93"/>
      <c r="D60" s="94"/>
      <c r="E60" s="73"/>
      <c r="F60" s="75">
        <v>8</v>
      </c>
      <c r="G60" s="76">
        <v>10</v>
      </c>
      <c r="H60" s="74">
        <f t="shared" si="2"/>
        <v>18</v>
      </c>
      <c r="I60" s="10">
        <f>H60/H35</f>
        <v>0.024759284731774415</v>
      </c>
      <c r="J60" s="19"/>
      <c r="K60" s="19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1:33" ht="19.5" customHeight="1">
      <c r="A61" s="92" t="s">
        <v>53</v>
      </c>
      <c r="B61" s="93"/>
      <c r="C61" s="93"/>
      <c r="D61" s="94"/>
      <c r="E61" s="73"/>
      <c r="F61" s="75">
        <v>6</v>
      </c>
      <c r="G61" s="76">
        <v>2</v>
      </c>
      <c r="H61" s="74">
        <f t="shared" si="2"/>
        <v>8</v>
      </c>
      <c r="I61" s="10">
        <f>H61/H35</f>
        <v>0.011004126547455296</v>
      </c>
      <c r="J61" s="19"/>
      <c r="K61" s="19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spans="1:33" ht="19.5" customHeight="1">
      <c r="A62" s="92" t="s">
        <v>54</v>
      </c>
      <c r="B62" s="93"/>
      <c r="C62" s="93"/>
      <c r="D62" s="93"/>
      <c r="E62" s="77"/>
      <c r="F62" s="75"/>
      <c r="G62" s="76">
        <v>0</v>
      </c>
      <c r="H62" s="74">
        <f t="shared" si="2"/>
        <v>0</v>
      </c>
      <c r="I62" s="10">
        <f>H62/H35</f>
        <v>0</v>
      </c>
      <c r="J62" s="19"/>
      <c r="K62" s="19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1:33" ht="19.5" customHeight="1">
      <c r="A63" s="92" t="s">
        <v>55</v>
      </c>
      <c r="B63" s="93"/>
      <c r="C63" s="93"/>
      <c r="D63" s="93"/>
      <c r="E63" s="77"/>
      <c r="F63" s="75">
        <v>78</v>
      </c>
      <c r="G63" s="76">
        <v>53</v>
      </c>
      <c r="H63" s="74">
        <f t="shared" si="2"/>
        <v>131</v>
      </c>
      <c r="I63" s="10">
        <f>H63/H35</f>
        <v>0.18019257221458046</v>
      </c>
      <c r="J63" s="19"/>
      <c r="K63" s="19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:33" ht="19.5" customHeight="1">
      <c r="A64" s="92" t="s">
        <v>56</v>
      </c>
      <c r="B64" s="93"/>
      <c r="C64" s="93"/>
      <c r="D64" s="93"/>
      <c r="E64" s="77"/>
      <c r="F64" s="75"/>
      <c r="G64" s="76">
        <v>0</v>
      </c>
      <c r="H64" s="74">
        <f t="shared" si="2"/>
        <v>0</v>
      </c>
      <c r="I64" s="10">
        <f>H64/H35</f>
        <v>0</v>
      </c>
      <c r="J64" s="19"/>
      <c r="K64" s="19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ht="19.5" customHeight="1">
      <c r="A65" s="92" t="s">
        <v>57</v>
      </c>
      <c r="B65" s="93"/>
      <c r="C65" s="93"/>
      <c r="D65" s="93"/>
      <c r="E65" s="77"/>
      <c r="F65" s="75"/>
      <c r="G65" s="76">
        <v>0</v>
      </c>
      <c r="H65" s="74">
        <f t="shared" si="2"/>
        <v>0</v>
      </c>
      <c r="I65" s="10">
        <f>H65/H35</f>
        <v>0</v>
      </c>
      <c r="J65" s="19"/>
      <c r="K65" s="19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1:33" ht="19.5" customHeight="1">
      <c r="A66" s="92" t="s">
        <v>58</v>
      </c>
      <c r="B66" s="93"/>
      <c r="C66" s="93"/>
      <c r="D66" s="93"/>
      <c r="E66" s="77"/>
      <c r="F66" s="75"/>
      <c r="G66" s="76">
        <v>1</v>
      </c>
      <c r="H66" s="74">
        <f t="shared" si="2"/>
        <v>1</v>
      </c>
      <c r="I66" s="10">
        <f>H66/H35</f>
        <v>0.001375515818431912</v>
      </c>
      <c r="J66" s="19"/>
      <c r="K66" s="19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1:33" ht="19.5" customHeight="1">
      <c r="A67" s="92" t="s">
        <v>59</v>
      </c>
      <c r="B67" s="93"/>
      <c r="C67" s="93"/>
      <c r="D67" s="93"/>
      <c r="E67" s="77"/>
      <c r="F67" s="75"/>
      <c r="G67" s="76">
        <v>0</v>
      </c>
      <c r="H67" s="74">
        <f t="shared" si="2"/>
        <v>0</v>
      </c>
      <c r="I67" s="10">
        <f>H67/H35</f>
        <v>0</v>
      </c>
      <c r="J67" s="19"/>
      <c r="K67" s="19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1:33" ht="19.5" customHeight="1">
      <c r="A68" s="92" t="s">
        <v>60</v>
      </c>
      <c r="B68" s="93"/>
      <c r="C68" s="93"/>
      <c r="D68" s="93"/>
      <c r="E68" s="77"/>
      <c r="F68" s="75">
        <v>1</v>
      </c>
      <c r="G68" s="76">
        <v>0</v>
      </c>
      <c r="H68" s="74">
        <f t="shared" si="2"/>
        <v>1</v>
      </c>
      <c r="I68" s="10">
        <f>H68/H35</f>
        <v>0.001375515818431912</v>
      </c>
      <c r="J68" s="19"/>
      <c r="K68" s="19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1:33" ht="19.5" customHeight="1">
      <c r="A69" s="92" t="s">
        <v>61</v>
      </c>
      <c r="B69" s="93"/>
      <c r="C69" s="93"/>
      <c r="D69" s="93"/>
      <c r="E69" s="77"/>
      <c r="F69" s="75">
        <v>16</v>
      </c>
      <c r="G69" s="76">
        <v>10</v>
      </c>
      <c r="H69" s="74">
        <f t="shared" si="2"/>
        <v>26</v>
      </c>
      <c r="I69" s="10">
        <f>H69/H35</f>
        <v>0.03576341127922971</v>
      </c>
      <c r="J69" s="19"/>
      <c r="K69" s="19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1:33" ht="19.5" customHeight="1">
      <c r="A70" s="92" t="s">
        <v>62</v>
      </c>
      <c r="B70" s="93"/>
      <c r="C70" s="93"/>
      <c r="D70" s="93"/>
      <c r="E70" s="77"/>
      <c r="F70" s="75">
        <v>67</v>
      </c>
      <c r="G70" s="76">
        <v>39</v>
      </c>
      <c r="H70" s="74">
        <f t="shared" si="2"/>
        <v>106</v>
      </c>
      <c r="I70" s="10">
        <f>H70/H35</f>
        <v>0.14580467675378267</v>
      </c>
      <c r="J70" s="19"/>
      <c r="K70" s="19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 ht="19.5" customHeight="1">
      <c r="A71" s="92" t="s">
        <v>63</v>
      </c>
      <c r="B71" s="93"/>
      <c r="C71" s="93"/>
      <c r="D71" s="93"/>
      <c r="E71" s="77"/>
      <c r="F71" s="75">
        <v>11</v>
      </c>
      <c r="G71" s="76">
        <v>16</v>
      </c>
      <c r="H71" s="74">
        <f t="shared" si="2"/>
        <v>27</v>
      </c>
      <c r="I71" s="10">
        <f>H71/H35</f>
        <v>0.037138927097661624</v>
      </c>
      <c r="J71" s="19"/>
      <c r="K71" s="19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ht="19.5" customHeight="1">
      <c r="A72" s="92" t="s">
        <v>64</v>
      </c>
      <c r="B72" s="93"/>
      <c r="C72" s="93"/>
      <c r="D72" s="93"/>
      <c r="E72" s="77"/>
      <c r="F72" s="75">
        <v>3</v>
      </c>
      <c r="G72" s="76">
        <v>0</v>
      </c>
      <c r="H72" s="74">
        <f t="shared" si="2"/>
        <v>3</v>
      </c>
      <c r="I72" s="10">
        <f>H72/H35</f>
        <v>0.0041265474552957355</v>
      </c>
      <c r="J72" s="19"/>
      <c r="K72" s="19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:33" ht="19.5" customHeight="1">
      <c r="A73" s="92" t="s">
        <v>65</v>
      </c>
      <c r="B73" s="93"/>
      <c r="C73" s="93"/>
      <c r="D73" s="93"/>
      <c r="E73" s="77"/>
      <c r="F73" s="75"/>
      <c r="G73" s="76">
        <v>0</v>
      </c>
      <c r="H73" s="74">
        <f t="shared" si="2"/>
        <v>0</v>
      </c>
      <c r="I73" s="10">
        <f>H73/H35</f>
        <v>0</v>
      </c>
      <c r="J73" s="19"/>
      <c r="K73" s="19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spans="1:33" ht="19.5" customHeight="1">
      <c r="A74" s="92" t="s">
        <v>70</v>
      </c>
      <c r="B74" s="93"/>
      <c r="C74" s="93"/>
      <c r="D74" s="93"/>
      <c r="E74" s="77"/>
      <c r="F74" s="75"/>
      <c r="G74" s="76">
        <v>0</v>
      </c>
      <c r="H74" s="74">
        <f t="shared" si="2"/>
        <v>0</v>
      </c>
      <c r="I74" s="10">
        <f>H74/H35</f>
        <v>0</v>
      </c>
      <c r="J74" s="19"/>
      <c r="K74" s="19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1:33" ht="19.5" customHeight="1">
      <c r="A75" s="12"/>
      <c r="B75" s="12"/>
      <c r="C75" s="12"/>
      <c r="D75" s="12"/>
      <c r="E75" s="13"/>
      <c r="F75" s="14"/>
      <c r="G75" s="14"/>
      <c r="H75" s="14">
        <f>SUM(H41:H74)</f>
        <v>727</v>
      </c>
      <c r="I75" s="10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33" ht="19.5" customHeight="1">
      <c r="A76" s="12"/>
      <c r="B76" s="12"/>
      <c r="C76" s="12"/>
      <c r="D76" s="20" t="s">
        <v>14</v>
      </c>
      <c r="E76" s="13"/>
      <c r="F76" s="18">
        <f>SUM(F41:F74)</f>
        <v>430</v>
      </c>
      <c r="G76" s="18">
        <f>SUM(G41:G74)</f>
        <v>297</v>
      </c>
      <c r="H76" s="18">
        <f>F76+G76</f>
        <v>727</v>
      </c>
      <c r="I76" s="10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</row>
    <row r="77" spans="1:33" ht="19.5" customHeight="1">
      <c r="A77" s="12"/>
      <c r="B77" s="12"/>
      <c r="C77" s="12"/>
      <c r="D77" s="12"/>
      <c r="E77" s="13"/>
      <c r="F77" s="14"/>
      <c r="G77" s="14"/>
      <c r="H77" s="14"/>
      <c r="I77" s="10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spans="1:33" ht="19.5" customHeight="1">
      <c r="A78" s="11"/>
      <c r="B78" s="11"/>
      <c r="C78" s="11"/>
      <c r="D78" s="11"/>
      <c r="E78" s="11"/>
      <c r="F78" s="9"/>
      <c r="G78" s="9"/>
      <c r="H78" s="9"/>
      <c r="I78" s="10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1:33" ht="19.5" customHeight="1">
      <c r="A79" s="11"/>
      <c r="B79" s="11"/>
      <c r="C79" s="11"/>
      <c r="D79" s="11"/>
      <c r="E79" s="11"/>
      <c r="F79" s="9"/>
      <c r="G79" s="9"/>
      <c r="H79" s="9"/>
      <c r="I79" s="10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1:33" ht="19.5" customHeight="1">
      <c r="A80" s="11"/>
      <c r="B80" s="11"/>
      <c r="C80" s="11"/>
      <c r="D80" s="11"/>
      <c r="E80" s="11"/>
      <c r="F80" s="9"/>
      <c r="G80" s="9"/>
      <c r="H80" s="9"/>
      <c r="I80" s="10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  <row r="81" spans="1:33" ht="19.5" customHeight="1">
      <c r="A81" s="11"/>
      <c r="B81" s="11"/>
      <c r="C81" s="11"/>
      <c r="D81" s="11"/>
      <c r="E81" s="11"/>
      <c r="F81" s="9"/>
      <c r="G81" s="9"/>
      <c r="H81" s="9"/>
      <c r="I81" s="10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</row>
    <row r="82" spans="1:33" ht="19.5" customHeight="1">
      <c r="A82" s="11"/>
      <c r="B82" s="11"/>
      <c r="C82" s="11"/>
      <c r="D82" s="11"/>
      <c r="E82" s="11"/>
      <c r="F82" s="9"/>
      <c r="G82" s="9"/>
      <c r="H82" s="9"/>
      <c r="I82" s="10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</row>
    <row r="83" spans="1:33" ht="19.5" customHeight="1">
      <c r="A83" s="11"/>
      <c r="B83" s="11"/>
      <c r="C83" s="11"/>
      <c r="D83" s="11"/>
      <c r="E83" s="11"/>
      <c r="F83" s="9"/>
      <c r="G83" s="9"/>
      <c r="H83" s="9"/>
      <c r="I83" s="10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</row>
    <row r="84" spans="1:33" ht="19.5" customHeight="1">
      <c r="A84" s="11"/>
      <c r="B84" s="11"/>
      <c r="C84" s="11"/>
      <c r="D84" s="11"/>
      <c r="E84" s="11"/>
      <c r="F84" s="9"/>
      <c r="G84" s="9"/>
      <c r="H84" s="9"/>
      <c r="I84" s="10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  <row r="85" spans="1:33" ht="19.5" customHeight="1">
      <c r="A85" s="11"/>
      <c r="B85" s="11"/>
      <c r="C85" s="11"/>
      <c r="D85" s="11"/>
      <c r="E85" s="11"/>
      <c r="F85" s="9"/>
      <c r="G85" s="9"/>
      <c r="H85" s="9"/>
      <c r="I85" s="10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</row>
    <row r="86" spans="1:33" ht="19.5" customHeight="1">
      <c r="A86" s="11"/>
      <c r="B86" s="11"/>
      <c r="C86" s="11"/>
      <c r="D86" s="11"/>
      <c r="E86" s="11"/>
      <c r="F86" s="9"/>
      <c r="G86" s="9"/>
      <c r="H86" s="9"/>
      <c r="I86" s="10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spans="1:33" ht="19.5" customHeight="1">
      <c r="A87" s="11"/>
      <c r="B87" s="11"/>
      <c r="C87" s="11"/>
      <c r="D87" s="11"/>
      <c r="E87" s="11"/>
      <c r="F87" s="9"/>
      <c r="G87" s="9"/>
      <c r="H87" s="9"/>
      <c r="I87" s="10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1:33" ht="19.5" customHeight="1">
      <c r="A88" s="11"/>
      <c r="B88" s="11"/>
      <c r="C88" s="11"/>
      <c r="D88" s="11"/>
      <c r="E88" s="11"/>
      <c r="F88" s="9"/>
      <c r="G88" s="9"/>
      <c r="H88" s="9"/>
      <c r="I88" s="10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</row>
    <row r="89" spans="1:33" ht="19.5" customHeight="1">
      <c r="A89" s="11"/>
      <c r="B89" s="11"/>
      <c r="C89" s="11"/>
      <c r="D89" s="11"/>
      <c r="E89" s="11"/>
      <c r="F89" s="9"/>
      <c r="G89" s="9"/>
      <c r="H89" s="9"/>
      <c r="I89" s="10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</row>
    <row r="90" spans="1:33" ht="19.5" customHeight="1">
      <c r="A90" s="11"/>
      <c r="B90" s="11"/>
      <c r="C90" s="11"/>
      <c r="D90" s="11"/>
      <c r="E90" s="11"/>
      <c r="F90" s="9"/>
      <c r="G90" s="9"/>
      <c r="H90" s="9"/>
      <c r="I90" s="10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</row>
    <row r="91" spans="1:33" ht="19.5" customHeight="1">
      <c r="A91" s="11"/>
      <c r="B91" s="11"/>
      <c r="C91" s="11"/>
      <c r="D91" s="11"/>
      <c r="E91" s="11"/>
      <c r="F91" s="9"/>
      <c r="G91" s="9"/>
      <c r="H91" s="9"/>
      <c r="I91" s="10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</row>
    <row r="92" spans="1:33" ht="19.5" customHeight="1">
      <c r="A92" s="11"/>
      <c r="B92" s="11"/>
      <c r="C92" s="11"/>
      <c r="D92" s="11"/>
      <c r="E92" s="11"/>
      <c r="F92" s="9"/>
      <c r="G92" s="9"/>
      <c r="H92" s="9"/>
      <c r="I92" s="10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</row>
    <row r="93" spans="1:33" ht="19.5" customHeight="1">
      <c r="A93" s="11"/>
      <c r="B93" s="11"/>
      <c r="C93" s="11"/>
      <c r="D93" s="11"/>
      <c r="E93" s="11"/>
      <c r="F93" s="9"/>
      <c r="G93" s="9"/>
      <c r="H93" s="9"/>
      <c r="I93" s="10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</row>
    <row r="94" spans="1:33" ht="19.5" customHeight="1">
      <c r="A94" s="11"/>
      <c r="B94" s="11"/>
      <c r="C94" s="11"/>
      <c r="D94" s="11"/>
      <c r="E94" s="11"/>
      <c r="F94" s="9"/>
      <c r="G94" s="9"/>
      <c r="H94" s="9"/>
      <c r="I94" s="10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</row>
    <row r="95" spans="1:33" ht="19.5" customHeight="1">
      <c r="A95" s="11"/>
      <c r="B95" s="11"/>
      <c r="C95" s="11"/>
      <c r="D95" s="11"/>
      <c r="E95" s="11"/>
      <c r="F95" s="9"/>
      <c r="G95" s="9"/>
      <c r="H95" s="9"/>
      <c r="I95" s="10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</row>
    <row r="96" spans="1:33" ht="19.5" customHeight="1">
      <c r="A96" s="11"/>
      <c r="B96" s="11"/>
      <c r="C96" s="11"/>
      <c r="D96" s="11"/>
      <c r="E96" s="11"/>
      <c r="F96" s="9"/>
      <c r="G96" s="9"/>
      <c r="H96" s="9"/>
      <c r="I96" s="10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</row>
    <row r="97" spans="1:33" ht="19.5" customHeight="1">
      <c r="A97" s="11"/>
      <c r="B97" s="11"/>
      <c r="C97" s="11"/>
      <c r="D97" s="11"/>
      <c r="E97" s="11"/>
      <c r="F97" s="9"/>
      <c r="G97" s="9"/>
      <c r="H97" s="9"/>
      <c r="I97" s="10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</row>
    <row r="98" spans="1:33" ht="15.75">
      <c r="A98" s="11"/>
      <c r="B98" s="11"/>
      <c r="C98" s="11"/>
      <c r="D98" s="11"/>
      <c r="E98" s="11"/>
      <c r="F98" s="9"/>
      <c r="G98" s="9"/>
      <c r="H98" s="9"/>
      <c r="I98" s="10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</row>
    <row r="99" spans="1:33" ht="15.75">
      <c r="A99" s="11"/>
      <c r="B99" s="11"/>
      <c r="C99" s="11"/>
      <c r="D99" s="11"/>
      <c r="E99" s="11"/>
      <c r="F99" s="9"/>
      <c r="G99" s="9"/>
      <c r="H99" s="9"/>
      <c r="I99" s="10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</row>
    <row r="100" spans="1:33" ht="15.75">
      <c r="A100" s="11"/>
      <c r="B100" s="11"/>
      <c r="C100" s="11"/>
      <c r="D100" s="11"/>
      <c r="E100" s="11"/>
      <c r="F100" s="9"/>
      <c r="G100" s="9"/>
      <c r="H100" s="9"/>
      <c r="I100" s="10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</row>
    <row r="101" spans="1:33" ht="15.75">
      <c r="A101" s="11"/>
      <c r="B101" s="11"/>
      <c r="C101" s="11"/>
      <c r="D101" s="11"/>
      <c r="E101" s="11"/>
      <c r="F101" s="9"/>
      <c r="G101" s="9"/>
      <c r="H101" s="9"/>
      <c r="I101" s="10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</row>
    <row r="102" spans="1:33" ht="15.75">
      <c r="A102" s="11"/>
      <c r="B102" s="11"/>
      <c r="C102" s="11"/>
      <c r="D102" s="11"/>
      <c r="E102" s="11"/>
      <c r="F102" s="9"/>
      <c r="G102" s="9"/>
      <c r="H102" s="9"/>
      <c r="I102" s="10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</row>
    <row r="103" spans="1:33" ht="15.75">
      <c r="A103" s="11"/>
      <c r="B103" s="11"/>
      <c r="C103" s="11"/>
      <c r="D103" s="11"/>
      <c r="E103" s="11"/>
      <c r="F103" s="9"/>
      <c r="G103" s="9"/>
      <c r="H103" s="9"/>
      <c r="I103" s="10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1:33" ht="15.75">
      <c r="A104" s="11"/>
      <c r="B104" s="11"/>
      <c r="C104" s="11"/>
      <c r="D104" s="11"/>
      <c r="E104" s="11"/>
      <c r="F104" s="9"/>
      <c r="G104" s="9"/>
      <c r="H104" s="9"/>
      <c r="I104" s="10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1:33" ht="15.75">
      <c r="A105" s="11"/>
      <c r="B105" s="11"/>
      <c r="C105" s="11"/>
      <c r="D105" s="11"/>
      <c r="E105" s="11"/>
      <c r="F105" s="9"/>
      <c r="G105" s="9"/>
      <c r="H105" s="9"/>
      <c r="I105" s="10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1:33" ht="15.75">
      <c r="A106" s="11"/>
      <c r="B106" s="11"/>
      <c r="C106" s="11"/>
      <c r="D106" s="11"/>
      <c r="E106" s="11"/>
      <c r="F106" s="9"/>
      <c r="G106" s="9"/>
      <c r="H106" s="9"/>
      <c r="I106" s="10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1:33" ht="15.75">
      <c r="A107" s="11"/>
      <c r="B107" s="11"/>
      <c r="C107" s="11"/>
      <c r="D107" s="11"/>
      <c r="E107" s="11"/>
      <c r="F107" s="9"/>
      <c r="G107" s="9"/>
      <c r="H107" s="9"/>
      <c r="I107" s="10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1:33" ht="15.75">
      <c r="A108" s="11"/>
      <c r="B108" s="11"/>
      <c r="C108" s="11"/>
      <c r="D108" s="11"/>
      <c r="E108" s="11"/>
      <c r="F108" s="9"/>
      <c r="G108" s="9"/>
      <c r="H108" s="9"/>
      <c r="I108" s="10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spans="1:33" ht="15.75">
      <c r="A109" s="11"/>
      <c r="B109" s="11"/>
      <c r="C109" s="11"/>
      <c r="D109" s="11"/>
      <c r="E109" s="11"/>
      <c r="F109" s="9"/>
      <c r="G109" s="9"/>
      <c r="H109" s="9"/>
      <c r="I109" s="10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1:33" ht="15.75">
      <c r="A110" s="11"/>
      <c r="B110" s="11"/>
      <c r="C110" s="11"/>
      <c r="D110" s="11"/>
      <c r="E110" s="11"/>
      <c r="F110" s="9"/>
      <c r="G110" s="9"/>
      <c r="H110" s="9"/>
      <c r="I110" s="10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1:33" ht="15.75">
      <c r="A111" s="11"/>
      <c r="B111" s="11"/>
      <c r="C111" s="11"/>
      <c r="D111" s="11"/>
      <c r="E111" s="11"/>
      <c r="F111" s="9"/>
      <c r="G111" s="9"/>
      <c r="H111" s="9"/>
      <c r="I111" s="10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1:33" ht="15.75">
      <c r="A112" s="11"/>
      <c r="B112" s="11"/>
      <c r="C112" s="11"/>
      <c r="D112" s="11"/>
      <c r="E112" s="11"/>
      <c r="F112" s="9"/>
      <c r="G112" s="9"/>
      <c r="H112" s="9"/>
      <c r="I112" s="10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1:33" ht="15.75">
      <c r="A113" s="11"/>
      <c r="B113" s="11"/>
      <c r="C113" s="11"/>
      <c r="D113" s="11"/>
      <c r="E113" s="11"/>
      <c r="F113" s="9"/>
      <c r="G113" s="9"/>
      <c r="H113" s="9"/>
      <c r="I113" s="10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1:33" ht="15.75">
      <c r="A114" s="11"/>
      <c r="B114" s="11"/>
      <c r="C114" s="11"/>
      <c r="D114" s="11"/>
      <c r="E114" s="11"/>
      <c r="F114" s="9"/>
      <c r="G114" s="9"/>
      <c r="H114" s="9"/>
      <c r="I114" s="10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spans="1:33" ht="15.75">
      <c r="A115" s="11"/>
      <c r="B115" s="11"/>
      <c r="C115" s="11"/>
      <c r="D115" s="11"/>
      <c r="E115" s="11"/>
      <c r="F115" s="9"/>
      <c r="G115" s="9"/>
      <c r="H115" s="9"/>
      <c r="I115" s="10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1:33" ht="15.75">
      <c r="A116" s="11"/>
      <c r="B116" s="11"/>
      <c r="C116" s="11"/>
      <c r="D116" s="11"/>
      <c r="E116" s="11"/>
      <c r="F116" s="9"/>
      <c r="G116" s="9"/>
      <c r="H116" s="9"/>
      <c r="I116" s="10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1:33" ht="15.75">
      <c r="A117" s="11"/>
      <c r="B117" s="11"/>
      <c r="C117" s="11"/>
      <c r="D117" s="11"/>
      <c r="E117" s="11"/>
      <c r="F117" s="9"/>
      <c r="G117" s="9"/>
      <c r="H117" s="9"/>
      <c r="I117" s="10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1:33" ht="15.75">
      <c r="A118" s="11"/>
      <c r="B118" s="11"/>
      <c r="C118" s="11"/>
      <c r="D118" s="11"/>
      <c r="E118" s="11"/>
      <c r="F118" s="9"/>
      <c r="G118" s="9"/>
      <c r="H118" s="9"/>
      <c r="I118" s="10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1:33" ht="15.75">
      <c r="A119" s="11"/>
      <c r="B119" s="11"/>
      <c r="C119" s="11"/>
      <c r="D119" s="11"/>
      <c r="E119" s="11"/>
      <c r="F119" s="9"/>
      <c r="G119" s="9"/>
      <c r="H119" s="9"/>
      <c r="I119" s="10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1:33" ht="15.75">
      <c r="A120" s="11"/>
      <c r="B120" s="11"/>
      <c r="C120" s="11"/>
      <c r="D120" s="11"/>
      <c r="E120" s="11"/>
      <c r="F120" s="9"/>
      <c r="G120" s="9"/>
      <c r="H120" s="9"/>
      <c r="I120" s="10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1:33" ht="15.75">
      <c r="A121" s="11"/>
      <c r="B121" s="11"/>
      <c r="C121" s="11"/>
      <c r="D121" s="11"/>
      <c r="E121" s="11"/>
      <c r="F121" s="9"/>
      <c r="G121" s="9"/>
      <c r="H121" s="9"/>
      <c r="I121" s="10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spans="1:33" ht="15.75">
      <c r="A122" s="11"/>
      <c r="B122" s="11"/>
      <c r="C122" s="11"/>
      <c r="D122" s="11"/>
      <c r="E122" s="11"/>
      <c r="F122" s="9"/>
      <c r="G122" s="9"/>
      <c r="H122" s="9"/>
      <c r="I122" s="10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spans="1:33" ht="15.75">
      <c r="A123" s="11"/>
      <c r="B123" s="11"/>
      <c r="C123" s="11"/>
      <c r="D123" s="11"/>
      <c r="E123" s="11"/>
      <c r="F123" s="9"/>
      <c r="G123" s="9"/>
      <c r="H123" s="9"/>
      <c r="I123" s="10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spans="1:33" ht="15.75">
      <c r="A124" s="11"/>
      <c r="B124" s="11"/>
      <c r="C124" s="11"/>
      <c r="D124" s="11"/>
      <c r="E124" s="11"/>
      <c r="F124" s="9"/>
      <c r="G124" s="9"/>
      <c r="H124" s="9"/>
      <c r="I124" s="10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1:33" ht="15.75">
      <c r="A125" s="11"/>
      <c r="B125" s="11"/>
      <c r="C125" s="11"/>
      <c r="D125" s="11"/>
      <c r="E125" s="11"/>
      <c r="F125" s="9"/>
      <c r="G125" s="9"/>
      <c r="H125" s="9"/>
      <c r="I125" s="10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spans="1:33" ht="15.75">
      <c r="A126" s="11"/>
      <c r="B126" s="11"/>
      <c r="C126" s="11"/>
      <c r="D126" s="11"/>
      <c r="E126" s="11"/>
      <c r="F126" s="9"/>
      <c r="G126" s="9"/>
      <c r="H126" s="9"/>
      <c r="I126" s="10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spans="1:33" ht="15.75">
      <c r="A127" s="11"/>
      <c r="B127" s="11"/>
      <c r="C127" s="11"/>
      <c r="D127" s="11"/>
      <c r="E127" s="11"/>
      <c r="F127" s="9"/>
      <c r="G127" s="9"/>
      <c r="H127" s="9"/>
      <c r="I127" s="10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spans="1:33" ht="15.75">
      <c r="A128" s="11"/>
      <c r="B128" s="11"/>
      <c r="C128" s="11"/>
      <c r="D128" s="11"/>
      <c r="E128" s="11"/>
      <c r="F128" s="9"/>
      <c r="G128" s="9"/>
      <c r="H128" s="9"/>
      <c r="I128" s="10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1:33" ht="15.75">
      <c r="A129" s="11"/>
      <c r="B129" s="11"/>
      <c r="C129" s="11"/>
      <c r="D129" s="11"/>
      <c r="E129" s="11"/>
      <c r="F129" s="9"/>
      <c r="G129" s="9"/>
      <c r="H129" s="9"/>
      <c r="I129" s="10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1:33" ht="15.75">
      <c r="A130" s="11"/>
      <c r="B130" s="11"/>
      <c r="C130" s="11"/>
      <c r="D130" s="11"/>
      <c r="E130" s="11"/>
      <c r="F130" s="9"/>
      <c r="G130" s="9"/>
      <c r="H130" s="9"/>
      <c r="I130" s="10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1:33" ht="15.75">
      <c r="A131" s="11"/>
      <c r="B131" s="11"/>
      <c r="C131" s="11"/>
      <c r="D131" s="11"/>
      <c r="E131" s="11"/>
      <c r="F131" s="9"/>
      <c r="G131" s="9"/>
      <c r="H131" s="9"/>
      <c r="I131" s="10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1:33" ht="15.75">
      <c r="A132" s="11"/>
      <c r="B132" s="11"/>
      <c r="C132" s="11"/>
      <c r="D132" s="11"/>
      <c r="E132" s="11"/>
      <c r="F132" s="9"/>
      <c r="G132" s="9"/>
      <c r="H132" s="9"/>
      <c r="I132" s="10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1:33" ht="15.75">
      <c r="A133" s="11"/>
      <c r="B133" s="11"/>
      <c r="C133" s="11"/>
      <c r="D133" s="11"/>
      <c r="E133" s="11"/>
      <c r="F133" s="9"/>
      <c r="G133" s="9"/>
      <c r="H133" s="9"/>
      <c r="I133" s="10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1:33" ht="15.75">
      <c r="A134" s="11"/>
      <c r="B134" s="11"/>
      <c r="C134" s="11"/>
      <c r="D134" s="11"/>
      <c r="E134" s="11"/>
      <c r="F134" s="9"/>
      <c r="G134" s="9"/>
      <c r="H134" s="9"/>
      <c r="I134" s="10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1:33" ht="15.75">
      <c r="A135" s="11"/>
      <c r="B135" s="11"/>
      <c r="C135" s="11"/>
      <c r="D135" s="11"/>
      <c r="E135" s="11"/>
      <c r="F135" s="9"/>
      <c r="G135" s="9"/>
      <c r="H135" s="9"/>
      <c r="I135" s="10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1:33" ht="15.75">
      <c r="A136" s="11"/>
      <c r="B136" s="11"/>
      <c r="C136" s="11"/>
      <c r="D136" s="11"/>
      <c r="E136" s="11"/>
      <c r="F136" s="9"/>
      <c r="G136" s="9"/>
      <c r="H136" s="9"/>
      <c r="I136" s="10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1:33" ht="15.75">
      <c r="A137" s="11"/>
      <c r="B137" s="11"/>
      <c r="C137" s="11"/>
      <c r="D137" s="11"/>
      <c r="E137" s="11"/>
      <c r="F137" s="9"/>
      <c r="G137" s="9"/>
      <c r="H137" s="9"/>
      <c r="I137" s="10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1:33" ht="15.75">
      <c r="A138" s="11"/>
      <c r="B138" s="11"/>
      <c r="C138" s="11"/>
      <c r="D138" s="11"/>
      <c r="E138" s="11"/>
      <c r="F138" s="9"/>
      <c r="G138" s="9"/>
      <c r="H138" s="9"/>
      <c r="I138" s="10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1:33" ht="15.75">
      <c r="A139" s="11"/>
      <c r="B139" s="11"/>
      <c r="C139" s="11"/>
      <c r="D139" s="11"/>
      <c r="E139" s="11"/>
      <c r="F139" s="9"/>
      <c r="G139" s="9"/>
      <c r="H139" s="9"/>
      <c r="I139" s="10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1:33" ht="15.75">
      <c r="A140" s="11"/>
      <c r="B140" s="11"/>
      <c r="C140" s="11"/>
      <c r="D140" s="11"/>
      <c r="E140" s="11"/>
      <c r="F140" s="9"/>
      <c r="G140" s="9"/>
      <c r="H140" s="9"/>
      <c r="I140" s="10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1:33" ht="15.75">
      <c r="A141" s="11"/>
      <c r="B141" s="11"/>
      <c r="C141" s="11"/>
      <c r="D141" s="11"/>
      <c r="E141" s="11"/>
      <c r="F141" s="9"/>
      <c r="G141" s="9"/>
      <c r="H141" s="9"/>
      <c r="I141" s="10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1:33" ht="15.75">
      <c r="A142" s="11"/>
      <c r="B142" s="11"/>
      <c r="C142" s="11"/>
      <c r="D142" s="11"/>
      <c r="E142" s="11"/>
      <c r="F142" s="9"/>
      <c r="G142" s="9"/>
      <c r="H142" s="9"/>
      <c r="I142" s="10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1:33" ht="15.75">
      <c r="A143" s="11"/>
      <c r="B143" s="11"/>
      <c r="C143" s="11"/>
      <c r="D143" s="11"/>
      <c r="E143" s="11"/>
      <c r="F143" s="9"/>
      <c r="G143" s="9"/>
      <c r="H143" s="9"/>
      <c r="I143" s="10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1:33" ht="15.75">
      <c r="A144" s="11"/>
      <c r="B144" s="11"/>
      <c r="C144" s="11"/>
      <c r="D144" s="11"/>
      <c r="E144" s="11"/>
      <c r="F144" s="9"/>
      <c r="G144" s="9"/>
      <c r="H144" s="9"/>
      <c r="I144" s="10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spans="1:33" ht="15.75">
      <c r="A145" s="11"/>
      <c r="B145" s="11"/>
      <c r="C145" s="11"/>
      <c r="D145" s="11"/>
      <c r="E145" s="11"/>
      <c r="F145" s="9"/>
      <c r="G145" s="9"/>
      <c r="H145" s="9"/>
      <c r="I145" s="10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spans="1:33" ht="15.75">
      <c r="A146" s="11"/>
      <c r="B146" s="11"/>
      <c r="C146" s="11"/>
      <c r="D146" s="11"/>
      <c r="E146" s="11"/>
      <c r="F146" s="9"/>
      <c r="G146" s="9"/>
      <c r="H146" s="9"/>
      <c r="I146" s="10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spans="1:33" ht="15.75">
      <c r="A147" s="11"/>
      <c r="B147" s="11"/>
      <c r="C147" s="11"/>
      <c r="D147" s="11"/>
      <c r="E147" s="11"/>
      <c r="F147" s="9"/>
      <c r="G147" s="9"/>
      <c r="H147" s="9"/>
      <c r="I147" s="10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1:33" ht="15.75">
      <c r="A148" s="11"/>
      <c r="B148" s="11"/>
      <c r="C148" s="11"/>
      <c r="D148" s="11"/>
      <c r="E148" s="11"/>
      <c r="F148" s="9"/>
      <c r="G148" s="9"/>
      <c r="H148" s="9"/>
      <c r="I148" s="10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1:33" ht="15.75">
      <c r="A149" s="11"/>
      <c r="B149" s="11"/>
      <c r="C149" s="11"/>
      <c r="D149" s="11"/>
      <c r="E149" s="11"/>
      <c r="F149" s="9"/>
      <c r="G149" s="9"/>
      <c r="H149" s="9"/>
      <c r="I149" s="10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1:33" ht="15.75">
      <c r="A150" s="11"/>
      <c r="B150" s="11"/>
      <c r="C150" s="11"/>
      <c r="D150" s="11"/>
      <c r="E150" s="11"/>
      <c r="F150" s="9"/>
      <c r="G150" s="9"/>
      <c r="H150" s="9"/>
      <c r="I150" s="10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spans="1:33" ht="15.75">
      <c r="A151" s="11"/>
      <c r="B151" s="11"/>
      <c r="C151" s="11"/>
      <c r="D151" s="11"/>
      <c r="E151" s="11"/>
      <c r="F151" s="9"/>
      <c r="G151" s="9"/>
      <c r="H151" s="9"/>
      <c r="I151" s="10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spans="1:33" ht="15.75">
      <c r="A152" s="11"/>
      <c r="B152" s="11"/>
      <c r="C152" s="11"/>
      <c r="D152" s="11"/>
      <c r="E152" s="11"/>
      <c r="F152" s="9"/>
      <c r="G152" s="9"/>
      <c r="H152" s="9"/>
      <c r="I152" s="10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1:33" ht="15.75">
      <c r="A153" s="11"/>
      <c r="B153" s="11"/>
      <c r="C153" s="11"/>
      <c r="D153" s="11"/>
      <c r="E153" s="11"/>
      <c r="F153" s="9"/>
      <c r="G153" s="9"/>
      <c r="H153" s="9"/>
      <c r="I153" s="10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spans="1:33" ht="15.75">
      <c r="A154" s="11"/>
      <c r="B154" s="11"/>
      <c r="C154" s="11"/>
      <c r="D154" s="11"/>
      <c r="E154" s="11"/>
      <c r="F154" s="9"/>
      <c r="G154" s="9"/>
      <c r="H154" s="9"/>
      <c r="I154" s="10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1:33" ht="15.75">
      <c r="A155" s="11"/>
      <c r="B155" s="11"/>
      <c r="C155" s="11"/>
      <c r="D155" s="11"/>
      <c r="E155" s="11"/>
      <c r="F155" s="9"/>
      <c r="G155" s="9"/>
      <c r="H155" s="9"/>
      <c r="I155" s="10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spans="1:33" ht="15.75">
      <c r="A156" s="11"/>
      <c r="B156" s="11"/>
      <c r="C156" s="11"/>
      <c r="D156" s="11"/>
      <c r="E156" s="11"/>
      <c r="F156" s="9"/>
      <c r="G156" s="9"/>
      <c r="H156" s="9"/>
      <c r="I156" s="10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1:33" ht="15.75">
      <c r="A157" s="11"/>
      <c r="B157" s="11"/>
      <c r="C157" s="11"/>
      <c r="D157" s="11"/>
      <c r="E157" s="11"/>
      <c r="F157" s="9"/>
      <c r="G157" s="9"/>
      <c r="H157" s="9"/>
      <c r="I157" s="10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spans="1:33" ht="15.75">
      <c r="A158" s="11"/>
      <c r="B158" s="11"/>
      <c r="C158" s="11"/>
      <c r="D158" s="11"/>
      <c r="E158" s="11"/>
      <c r="F158" s="9"/>
      <c r="G158" s="9"/>
      <c r="H158" s="9"/>
      <c r="I158" s="10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spans="1:33" ht="15.75">
      <c r="A159" s="11"/>
      <c r="B159" s="11"/>
      <c r="C159" s="11"/>
      <c r="D159" s="11"/>
      <c r="E159" s="11"/>
      <c r="F159" s="9"/>
      <c r="G159" s="9"/>
      <c r="H159" s="9"/>
      <c r="I159" s="10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spans="1:33" ht="15.75">
      <c r="A160" s="11"/>
      <c r="B160" s="11"/>
      <c r="C160" s="11"/>
      <c r="D160" s="11"/>
      <c r="E160" s="11"/>
      <c r="F160" s="9"/>
      <c r="G160" s="9"/>
      <c r="H160" s="9"/>
      <c r="I160" s="10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spans="1:33" ht="15.75">
      <c r="A161" s="11"/>
      <c r="B161" s="11"/>
      <c r="C161" s="11"/>
      <c r="D161" s="11"/>
      <c r="E161" s="11"/>
      <c r="F161" s="9"/>
      <c r="G161" s="9"/>
      <c r="H161" s="9"/>
      <c r="I161" s="10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spans="1:33" ht="15.75">
      <c r="A162" s="11"/>
      <c r="B162" s="11"/>
      <c r="C162" s="11"/>
      <c r="D162" s="11"/>
      <c r="E162" s="11"/>
      <c r="F162" s="9"/>
      <c r="G162" s="9"/>
      <c r="H162" s="9"/>
      <c r="I162" s="10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1:33" ht="15.75">
      <c r="A163" s="11"/>
      <c r="B163" s="11"/>
      <c r="C163" s="11"/>
      <c r="D163" s="11"/>
      <c r="E163" s="11"/>
      <c r="F163" s="9"/>
      <c r="G163" s="9"/>
      <c r="H163" s="9"/>
      <c r="I163" s="10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1:33" ht="15.75">
      <c r="A164" s="11"/>
      <c r="B164" s="11"/>
      <c r="C164" s="11"/>
      <c r="D164" s="11"/>
      <c r="E164" s="11"/>
      <c r="F164" s="9"/>
      <c r="G164" s="9"/>
      <c r="H164" s="9"/>
      <c r="I164" s="10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spans="1:33" ht="15.75">
      <c r="A165" s="11"/>
      <c r="B165" s="11"/>
      <c r="C165" s="11"/>
      <c r="D165" s="11"/>
      <c r="E165" s="11"/>
      <c r="F165" s="9"/>
      <c r="G165" s="9"/>
      <c r="H165" s="9"/>
      <c r="I165" s="10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spans="1:33" ht="15.75">
      <c r="A166" s="11"/>
      <c r="B166" s="11"/>
      <c r="C166" s="11"/>
      <c r="D166" s="11"/>
      <c r="E166" s="11"/>
      <c r="F166" s="9"/>
      <c r="G166" s="9"/>
      <c r="H166" s="9"/>
      <c r="I166" s="10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</row>
    <row r="167" spans="1:33" ht="15.75">
      <c r="A167" s="11"/>
      <c r="B167" s="11"/>
      <c r="C167" s="11"/>
      <c r="D167" s="11"/>
      <c r="E167" s="11"/>
      <c r="F167" s="9"/>
      <c r="G167" s="9"/>
      <c r="H167" s="9"/>
      <c r="I167" s="10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</row>
    <row r="168" spans="1:33" ht="15.75">
      <c r="A168" s="11"/>
      <c r="B168" s="11"/>
      <c r="C168" s="11"/>
      <c r="D168" s="11"/>
      <c r="E168" s="11"/>
      <c r="F168" s="9"/>
      <c r="G168" s="9"/>
      <c r="H168" s="9"/>
      <c r="I168" s="10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</row>
    <row r="169" spans="1:33" ht="15.75">
      <c r="A169" s="11"/>
      <c r="B169" s="11"/>
      <c r="C169" s="11"/>
      <c r="D169" s="11"/>
      <c r="E169" s="11"/>
      <c r="F169" s="9"/>
      <c r="G169" s="9"/>
      <c r="H169" s="9"/>
      <c r="I169" s="10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</row>
    <row r="170" spans="1:33" ht="15.75">
      <c r="A170" s="11"/>
      <c r="B170" s="11"/>
      <c r="C170" s="11"/>
      <c r="D170" s="11"/>
      <c r="E170" s="11"/>
      <c r="F170" s="9"/>
      <c r="G170" s="9"/>
      <c r="H170" s="9"/>
      <c r="I170" s="10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</row>
    <row r="171" spans="1:33" ht="15.75">
      <c r="A171" s="11"/>
      <c r="B171" s="11"/>
      <c r="C171" s="11"/>
      <c r="D171" s="11"/>
      <c r="E171" s="11"/>
      <c r="F171" s="9"/>
      <c r="G171" s="9"/>
      <c r="H171" s="9"/>
      <c r="I171" s="10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</row>
    <row r="172" spans="1:33" ht="15.75">
      <c r="A172" s="11"/>
      <c r="B172" s="11"/>
      <c r="C172" s="11"/>
      <c r="D172" s="11"/>
      <c r="E172" s="11"/>
      <c r="F172" s="9"/>
      <c r="G172" s="9"/>
      <c r="H172" s="9"/>
      <c r="I172" s="10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</row>
    <row r="173" spans="1:33" ht="15.75">
      <c r="A173" s="11"/>
      <c r="B173" s="11"/>
      <c r="C173" s="11"/>
      <c r="D173" s="11"/>
      <c r="E173" s="11"/>
      <c r="F173" s="9"/>
      <c r="G173" s="9"/>
      <c r="H173" s="9"/>
      <c r="I173" s="10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</row>
  </sheetData>
  <sheetProtection/>
  <mergeCells count="49">
    <mergeCell ref="A51:D51"/>
    <mergeCell ref="A52:D52"/>
    <mergeCell ref="A53:D53"/>
    <mergeCell ref="A54:D54"/>
    <mergeCell ref="A44:D44"/>
    <mergeCell ref="A45:D45"/>
    <mergeCell ref="A46:D46"/>
    <mergeCell ref="A47:D47"/>
    <mergeCell ref="A48:D48"/>
    <mergeCell ref="A49:D49"/>
    <mergeCell ref="A50:D50"/>
    <mergeCell ref="A20:D20"/>
    <mergeCell ref="A19:D19"/>
    <mergeCell ref="A16:D16"/>
    <mergeCell ref="A14:D14"/>
    <mergeCell ref="A15:D15"/>
    <mergeCell ref="A17:D17"/>
    <mergeCell ref="A18:D18"/>
    <mergeCell ref="A41:D41"/>
    <mergeCell ref="A42:D42"/>
    <mergeCell ref="A43:D43"/>
    <mergeCell ref="A22:D22"/>
    <mergeCell ref="A27:D27"/>
    <mergeCell ref="A21:D21"/>
    <mergeCell ref="A23:D23"/>
    <mergeCell ref="A24:D24"/>
    <mergeCell ref="A25:D25"/>
    <mergeCell ref="A26:D26"/>
    <mergeCell ref="A28:D28"/>
    <mergeCell ref="A55:D55"/>
    <mergeCell ref="A56:D56"/>
    <mergeCell ref="A57:D57"/>
    <mergeCell ref="A58:D58"/>
    <mergeCell ref="A59:D59"/>
    <mergeCell ref="A66:D66"/>
    <mergeCell ref="A60:D60"/>
    <mergeCell ref="A61:D61"/>
    <mergeCell ref="A62:D62"/>
    <mergeCell ref="A63:D63"/>
    <mergeCell ref="A64:D64"/>
    <mergeCell ref="A65:D65"/>
    <mergeCell ref="A73:D73"/>
    <mergeCell ref="A74:D74"/>
    <mergeCell ref="A67:D67"/>
    <mergeCell ref="A68:D68"/>
    <mergeCell ref="A69:D69"/>
    <mergeCell ref="A70:D70"/>
    <mergeCell ref="A71:D71"/>
    <mergeCell ref="A72:D72"/>
  </mergeCells>
  <printOptions/>
  <pageMargins left="0" right="0" top="0" bottom="0" header="0.5118110236220472" footer="0.5118110236220472"/>
  <pageSetup fitToHeight="1" fitToWidth="1" horizontalDpi="600" verticalDpi="600" orientation="portrait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SAINTE CROIX AUX MINES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SAINTE CROIX AUX MINES</dc:creator>
  <cp:keywords/>
  <dc:description/>
  <cp:lastModifiedBy>Claude</cp:lastModifiedBy>
  <cp:lastPrinted>2019-05-26T17:49:27Z</cp:lastPrinted>
  <dcterms:created xsi:type="dcterms:W3CDTF">2004-03-15T15:21:47Z</dcterms:created>
  <dcterms:modified xsi:type="dcterms:W3CDTF">2019-05-26T19:39:24Z</dcterms:modified>
  <cp:category/>
  <cp:version/>
  <cp:contentType/>
  <cp:contentStatus/>
</cp:coreProperties>
</file>